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udgov-my.sharepoint.com/personal/roger_a_moore_hud_gov/Documents/OneDR/2023 Reports/2023 GIW/Final GIWs - OneDrive/"/>
    </mc:Choice>
  </mc:AlternateContent>
  <xr:revisionPtr revIDLastSave="1" documentId="13_ncr:1_{1D3C0251-ECDD-49B3-A737-50F9CB05714D}" xr6:coauthVersionLast="47" xr6:coauthVersionMax="47" xr10:uidLastSave="{5314946A-A6FB-FB4F-A41C-69655C09AED5}"/>
  <bookViews>
    <workbookView xWindow="25600" yWindow="500" windowWidth="25600" windowHeight="28300" xr2:uid="{1153B84E-4126-4D3F-B49B-CB2F19460939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7" i="1" l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<sst xmlns="http://schemas.openxmlformats.org/spreadsheetml/2006/main" count="176" uniqueCount="107">
  <si>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</si>
  <si>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</si>
  <si>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</si>
  <si>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</si>
  <si>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</si>
  <si>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</si>
  <si>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</si>
  <si>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</si>
  <si>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</si>
  <si>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</si>
  <si>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</si>
  <si>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</si>
  <si>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</si>
  <si>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</si>
  <si>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</si>
  <si>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</si>
  <si>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</si>
  <si>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</si>
  <si>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</si>
  <si>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</si>
  <si>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</si>
  <si>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</si>
  <si>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</si>
  <si>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</si>
  <si>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</si>
  <si>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</si>
  <si>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</si>
  <si>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</si>
  <si>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</si>
  <si>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</si>
  <si>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GA-500</t>
  </si>
  <si>
    <t>Georgia Housing and Finance Authority</t>
  </si>
  <si>
    <t>Atlanta HMIS Renewal FY2022</t>
  </si>
  <si>
    <t>GA0001L4B002214</t>
  </si>
  <si>
    <t/>
  </si>
  <si>
    <t>Atlanta</t>
  </si>
  <si>
    <t>Atlanta CoC</t>
  </si>
  <si>
    <t>Partners for HOME, Inc.</t>
  </si>
  <si>
    <t>Welcome House S+CR</t>
  </si>
  <si>
    <t>GA0027L4B002215</t>
  </si>
  <si>
    <t>PH</t>
  </si>
  <si>
    <t>FMR</t>
  </si>
  <si>
    <t>Presley Woods S+CR</t>
  </si>
  <si>
    <t>GA0030L4B002215</t>
  </si>
  <si>
    <t>Phoenix House S+CR</t>
  </si>
  <si>
    <t>GA0131L4B002214</t>
  </si>
  <si>
    <t>Caring Works S+CR</t>
  </si>
  <si>
    <t>GA0132L4B002214</t>
  </si>
  <si>
    <t>CaringWorks, Inc.</t>
  </si>
  <si>
    <t>Shamrock SHP</t>
  </si>
  <si>
    <t>GA0153L4B002211</t>
  </si>
  <si>
    <t>Quest Community Development Organization f/k/a Quest 35, Inc.</t>
  </si>
  <si>
    <t>Quest Village II FY22 Renewal Project</t>
  </si>
  <si>
    <t>GA0175L4B002210</t>
  </si>
  <si>
    <t>Caring Works ATL S+C_C</t>
  </si>
  <si>
    <t>GA0243L4B002210</t>
  </si>
  <si>
    <t>Quest 35 S+CR</t>
  </si>
  <si>
    <t>GA0244L4B002210</t>
  </si>
  <si>
    <t>CaringWorks RISE Atlanta</t>
  </si>
  <si>
    <t>GA0254L4B002209</t>
  </si>
  <si>
    <t>Partnership Against Domestic Violence</t>
  </si>
  <si>
    <t>PADV PH Project - City of Atlanta</t>
  </si>
  <si>
    <t>GA0262L4B002209</t>
  </si>
  <si>
    <t>PH25 FY22 Renewal Project</t>
  </si>
  <si>
    <t>GA0267L4B002210</t>
  </si>
  <si>
    <t>PH15 Renewal Project FY22</t>
  </si>
  <si>
    <t>GA0274L4B002208</t>
  </si>
  <si>
    <t>3Keys, Inc.</t>
  </si>
  <si>
    <t>A Way Home FY2022</t>
  </si>
  <si>
    <t>GA0275L4B002208</t>
  </si>
  <si>
    <t xml:space="preserve">Project Community Connections, Inc. </t>
  </si>
  <si>
    <t>PCCI Rapid Re-housing City of Atlanta</t>
  </si>
  <si>
    <t>GA0314L4B002207</t>
  </si>
  <si>
    <t>Coordinated Entry</t>
  </si>
  <si>
    <t>GA0331L4B002206</t>
  </si>
  <si>
    <t>SSO</t>
  </si>
  <si>
    <t>CaringWorks RISE II Atlanta</t>
  </si>
  <si>
    <t>GA0349L4B002205</t>
  </si>
  <si>
    <t>Integrated Care PSH</t>
  </si>
  <si>
    <t>GA0351L4B002205</t>
  </si>
  <si>
    <t>Covenant House Georgia, Inc</t>
  </si>
  <si>
    <t>CHGA Pathways to Independence</t>
  </si>
  <si>
    <t>GA0368L4B002204</t>
  </si>
  <si>
    <t>TBRA UR Home 2</t>
  </si>
  <si>
    <t>GA0369L4B002203</t>
  </si>
  <si>
    <t>DV Coordinated Entry</t>
  </si>
  <si>
    <t>GA0401D4B002203</t>
  </si>
  <si>
    <t>Our House, Inc.</t>
  </si>
  <si>
    <t>Our House Family Housing Preservation Project: City Of Atlanta</t>
  </si>
  <si>
    <t>GA0416D4B002201</t>
  </si>
  <si>
    <t>DV Rapid Rehousing</t>
  </si>
  <si>
    <t>GA0418D4B002201</t>
  </si>
  <si>
    <t>PSH 2021</t>
  </si>
  <si>
    <t>GA0419T4B002201</t>
  </si>
  <si>
    <t>Hope thru Soap, Inc.</t>
  </si>
  <si>
    <t>ATL YHDP HTS Outreach</t>
  </si>
  <si>
    <t>GA0434Y4B002000</t>
  </si>
  <si>
    <t>Youth Empowerment Success Services</t>
  </si>
  <si>
    <t>ATL YHDP JOINT TH RRH</t>
  </si>
  <si>
    <t>GA0435Y4B002000</t>
  </si>
  <si>
    <t>Joint TH &amp; PH-RRH</t>
  </si>
  <si>
    <t>ATL YHDP HTS Empowerment</t>
  </si>
  <si>
    <t>GA0436Y4B002000</t>
  </si>
  <si>
    <t>ATL YHDP HTS Navigation</t>
  </si>
  <si>
    <t>GA0437Y4B002000</t>
  </si>
  <si>
    <t>Family PSH</t>
  </si>
  <si>
    <t>GA0446L4B002200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</si>
</sst>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1F3F8-30A2-416D-8332-96FEC9F4C1D4}">
  <sheetPr codeName="Sheet116">
    <pageSetUpPr fitToPage="1"/>
  </sheetPr>
  <dimension ref="A1:V47"/>
  <sheetViews>
    <sheetView tabSelected="1" zoomScaleNormal="100"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2" width="23.6640625" customWidth="1"/>
    <col min="3" max="3" width="17.6640625" customWidth="1"/>
    <col min="4" max="4" width="11.6640625" customWidth="1"/>
    <col min="5" max="5" width="16.6640625" customWidth="1"/>
    <col min="6" max="12" width="11.6640625" customWidth="1"/>
    <col min="13" max="21" width="10.6640625" customWidth="1"/>
    <col min="22" max="22" width="12.6640625" customWidth="1"/>
  </cols>
  <sheetData>
    <row r="1" spans="1:22" ht="14.5" customHeight="1" x14ac:dyDescent="0.2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5" customHeight="1" x14ac:dyDescent="0.2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5" customHeight="1" x14ac:dyDescent="0.2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5" customHeight="1" x14ac:dyDescent="0.2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5" customHeight="1" x14ac:dyDescent="0.2">
      <c r="A5" s="5" t="s">
        <v>4</v>
      </c>
      <c r="B5" s="6">
        <f ca="1">SUM(OFFSET(V8,1,0,500,1))</f>
        <v>10908033.5</v>
      </c>
      <c r="C5" s="7"/>
      <c r="D5" s="7"/>
      <c r="E5" s="7"/>
      <c r="F5" s="7"/>
      <c r="G5" s="8"/>
    </row>
    <row r="6" spans="1:22" ht="14.5" customHeight="1" x14ac:dyDescent="0.2">
      <c r="A6" s="9"/>
      <c r="B6" s="10"/>
      <c r="C6" s="10"/>
      <c r="D6" s="10"/>
      <c r="E6" s="9"/>
      <c r="F6" s="11"/>
      <c r="G6" s="12"/>
    </row>
    <row r="7" spans="1:22" ht="14.5" customHeight="1" x14ac:dyDescent="0.2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75" customHeight="1" x14ac:dyDescent="0.2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2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289884</v>
      </c>
      <c r="K9" s="32">
        <v>0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47" si="0">SUM(M9:T9)</f>
        <v>0</v>
      </c>
      <c r="V9" s="36">
        <f t="shared" ref="V9:V47" si="1">SUM(F9:K9)</f>
        <v>289884</v>
      </c>
    </row>
    <row r="10" spans="1:22" x14ac:dyDescent="0.2">
      <c r="A10" s="27" t="s">
        <v>31</v>
      </c>
      <c r="B10" s="27" t="s">
        <v>38</v>
      </c>
      <c r="C10" s="28" t="s">
        <v>39</v>
      </c>
      <c r="D10" s="28">
        <v>2024</v>
      </c>
      <c r="E10" s="29" t="s">
        <v>40</v>
      </c>
      <c r="F10" s="30">
        <v>0</v>
      </c>
      <c r="G10" s="31">
        <v>449820</v>
      </c>
      <c r="H10" s="31">
        <v>0</v>
      </c>
      <c r="I10" s="31">
        <v>0</v>
      </c>
      <c r="J10" s="31">
        <v>0</v>
      </c>
      <c r="K10" s="32">
        <v>20071</v>
      </c>
      <c r="L10" s="33" t="s">
        <v>41</v>
      </c>
      <c r="M10" s="34">
        <v>45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45</v>
      </c>
      <c r="V10" s="36">
        <f t="shared" si="1"/>
        <v>469891</v>
      </c>
    </row>
    <row r="11" spans="1:22" x14ac:dyDescent="0.2">
      <c r="A11" s="27" t="s">
        <v>31</v>
      </c>
      <c r="B11" s="27" t="s">
        <v>42</v>
      </c>
      <c r="C11" s="28" t="s">
        <v>43</v>
      </c>
      <c r="D11" s="28">
        <v>2024</v>
      </c>
      <c r="E11" s="29" t="s">
        <v>40</v>
      </c>
      <c r="F11" s="30">
        <v>0</v>
      </c>
      <c r="G11" s="31">
        <v>213312</v>
      </c>
      <c r="H11" s="31">
        <v>0</v>
      </c>
      <c r="I11" s="31">
        <v>0</v>
      </c>
      <c r="J11" s="31">
        <v>0</v>
      </c>
      <c r="K11" s="32">
        <v>10110</v>
      </c>
      <c r="L11" s="33" t="s">
        <v>41</v>
      </c>
      <c r="M11" s="34">
        <v>0</v>
      </c>
      <c r="N11" s="34">
        <v>16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16</v>
      </c>
      <c r="V11" s="36">
        <f t="shared" si="1"/>
        <v>223422</v>
      </c>
    </row>
    <row r="12" spans="1:22" x14ac:dyDescent="0.2">
      <c r="A12" s="27" t="s">
        <v>31</v>
      </c>
      <c r="B12" s="27" t="s">
        <v>44</v>
      </c>
      <c r="C12" s="28" t="s">
        <v>45</v>
      </c>
      <c r="D12" s="28">
        <v>2024</v>
      </c>
      <c r="E12" s="29" t="s">
        <v>40</v>
      </c>
      <c r="F12" s="30">
        <v>0</v>
      </c>
      <c r="G12" s="31">
        <v>294024</v>
      </c>
      <c r="H12" s="31">
        <v>0</v>
      </c>
      <c r="I12" s="31">
        <v>0</v>
      </c>
      <c r="J12" s="31">
        <v>0</v>
      </c>
      <c r="K12" s="32">
        <v>14259</v>
      </c>
      <c r="L12" s="33" t="s">
        <v>41</v>
      </c>
      <c r="M12" s="34">
        <v>0</v>
      </c>
      <c r="N12" s="34">
        <v>19</v>
      </c>
      <c r="O12" s="34">
        <v>3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22</v>
      </c>
      <c r="V12" s="36">
        <f t="shared" si="1"/>
        <v>308283</v>
      </c>
    </row>
    <row r="13" spans="1:22" x14ac:dyDescent="0.2">
      <c r="A13" s="27" t="s">
        <v>31</v>
      </c>
      <c r="B13" s="27" t="s">
        <v>46</v>
      </c>
      <c r="C13" s="28" t="s">
        <v>47</v>
      </c>
      <c r="D13" s="28">
        <v>2024</v>
      </c>
      <c r="E13" s="29" t="s">
        <v>40</v>
      </c>
      <c r="F13" s="30">
        <v>0</v>
      </c>
      <c r="G13" s="31">
        <v>169932</v>
      </c>
      <c r="H13" s="31">
        <v>0</v>
      </c>
      <c r="I13" s="31">
        <v>0</v>
      </c>
      <c r="J13" s="31">
        <v>0</v>
      </c>
      <c r="K13" s="32">
        <v>7240</v>
      </c>
      <c r="L13" s="33" t="s">
        <v>41</v>
      </c>
      <c r="M13" s="34">
        <v>17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17</v>
      </c>
      <c r="V13" s="36">
        <f t="shared" si="1"/>
        <v>177172</v>
      </c>
    </row>
    <row r="14" spans="1:22" x14ac:dyDescent="0.2">
      <c r="A14" s="27" t="s">
        <v>48</v>
      </c>
      <c r="B14" s="27" t="s">
        <v>49</v>
      </c>
      <c r="C14" s="28" t="s">
        <v>50</v>
      </c>
      <c r="D14" s="28">
        <v>2024</v>
      </c>
      <c r="E14" s="29" t="s">
        <v>40</v>
      </c>
      <c r="F14" s="30">
        <v>136688</v>
      </c>
      <c r="G14" s="31">
        <v>0</v>
      </c>
      <c r="H14" s="31">
        <v>50500</v>
      </c>
      <c r="I14" s="31">
        <v>41247</v>
      </c>
      <c r="J14" s="31">
        <v>0</v>
      </c>
      <c r="K14" s="32">
        <v>7189</v>
      </c>
      <c r="L14" s="33" t="s">
        <v>34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235624</v>
      </c>
    </row>
    <row r="15" spans="1:22" x14ac:dyDescent="0.2">
      <c r="A15" s="27" t="s">
        <v>51</v>
      </c>
      <c r="B15" s="27" t="s">
        <v>52</v>
      </c>
      <c r="C15" s="28" t="s">
        <v>53</v>
      </c>
      <c r="D15" s="28">
        <v>2024</v>
      </c>
      <c r="E15" s="29" t="s">
        <v>40</v>
      </c>
      <c r="F15" s="30">
        <v>181785</v>
      </c>
      <c r="G15" s="31">
        <v>0</v>
      </c>
      <c r="H15" s="31">
        <v>50400</v>
      </c>
      <c r="I15" s="31">
        <v>101336</v>
      </c>
      <c r="J15" s="31">
        <v>0</v>
      </c>
      <c r="K15" s="32">
        <v>12281</v>
      </c>
      <c r="L15" s="33" t="s">
        <v>34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345802</v>
      </c>
    </row>
    <row r="16" spans="1:22" x14ac:dyDescent="0.2">
      <c r="A16" s="27" t="s">
        <v>31</v>
      </c>
      <c r="B16" s="27" t="s">
        <v>54</v>
      </c>
      <c r="C16" s="28" t="s">
        <v>55</v>
      </c>
      <c r="D16" s="28">
        <v>2024</v>
      </c>
      <c r="E16" s="29" t="s">
        <v>40</v>
      </c>
      <c r="F16" s="30">
        <v>0</v>
      </c>
      <c r="G16" s="31">
        <v>244296</v>
      </c>
      <c r="H16" s="31">
        <v>0</v>
      </c>
      <c r="I16" s="31">
        <v>0</v>
      </c>
      <c r="J16" s="31">
        <v>0</v>
      </c>
      <c r="K16" s="32">
        <v>11686</v>
      </c>
      <c r="L16" s="33" t="s">
        <v>41</v>
      </c>
      <c r="M16" s="34">
        <v>0</v>
      </c>
      <c r="N16" s="34">
        <v>0</v>
      </c>
      <c r="O16" s="34">
        <v>18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18</v>
      </c>
      <c r="V16" s="36">
        <f t="shared" si="1"/>
        <v>255982</v>
      </c>
    </row>
    <row r="17" spans="1:22" x14ac:dyDescent="0.2">
      <c r="A17" s="27" t="s">
        <v>31</v>
      </c>
      <c r="B17" s="27" t="s">
        <v>56</v>
      </c>
      <c r="C17" s="28" t="s">
        <v>57</v>
      </c>
      <c r="D17" s="28">
        <v>2024</v>
      </c>
      <c r="E17" s="29" t="s">
        <v>40</v>
      </c>
      <c r="F17" s="30">
        <v>0</v>
      </c>
      <c r="G17" s="31">
        <v>399276</v>
      </c>
      <c r="H17" s="31">
        <v>0</v>
      </c>
      <c r="I17" s="31">
        <v>0</v>
      </c>
      <c r="J17" s="31">
        <v>0</v>
      </c>
      <c r="K17" s="32">
        <v>5980</v>
      </c>
      <c r="L17" s="33" t="s">
        <v>41</v>
      </c>
      <c r="M17" s="34">
        <v>0</v>
      </c>
      <c r="N17" s="34">
        <v>0</v>
      </c>
      <c r="O17" s="34">
        <v>26</v>
      </c>
      <c r="P17" s="34">
        <v>3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29</v>
      </c>
      <c r="V17" s="36">
        <f t="shared" si="1"/>
        <v>405256</v>
      </c>
    </row>
    <row r="18" spans="1:22" x14ac:dyDescent="0.2">
      <c r="A18" s="27" t="s">
        <v>48</v>
      </c>
      <c r="B18" s="27" t="s">
        <v>58</v>
      </c>
      <c r="C18" s="28" t="s">
        <v>59</v>
      </c>
      <c r="D18" s="28">
        <v>2024</v>
      </c>
      <c r="E18" s="29" t="s">
        <v>40</v>
      </c>
      <c r="F18" s="30">
        <v>658979</v>
      </c>
      <c r="G18" s="31">
        <v>0</v>
      </c>
      <c r="H18" s="31">
        <v>131434</v>
      </c>
      <c r="I18" s="31">
        <v>29803</v>
      </c>
      <c r="J18" s="31">
        <v>0</v>
      </c>
      <c r="K18" s="32">
        <v>40178</v>
      </c>
      <c r="L18" s="33" t="s">
        <v>34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860394</v>
      </c>
    </row>
    <row r="19" spans="1:22" x14ac:dyDescent="0.2">
      <c r="A19" s="27" t="s">
        <v>60</v>
      </c>
      <c r="B19" s="27" t="s">
        <v>61</v>
      </c>
      <c r="C19" s="28" t="s">
        <v>62</v>
      </c>
      <c r="D19" s="28">
        <v>2024</v>
      </c>
      <c r="E19" s="29" t="s">
        <v>40</v>
      </c>
      <c r="F19" s="30">
        <v>0</v>
      </c>
      <c r="G19" s="31">
        <v>152676</v>
      </c>
      <c r="H19" s="31">
        <v>54230</v>
      </c>
      <c r="I19" s="31">
        <v>0</v>
      </c>
      <c r="J19" s="31">
        <v>0</v>
      </c>
      <c r="K19" s="32">
        <v>0</v>
      </c>
      <c r="L19" s="33" t="s">
        <v>41</v>
      </c>
      <c r="M19" s="34">
        <v>0</v>
      </c>
      <c r="N19" s="34">
        <v>0</v>
      </c>
      <c r="O19" s="34">
        <v>3</v>
      </c>
      <c r="P19" s="34">
        <v>6</v>
      </c>
      <c r="Q19" s="34">
        <v>1</v>
      </c>
      <c r="R19" s="34">
        <v>0</v>
      </c>
      <c r="S19" s="34">
        <v>0</v>
      </c>
      <c r="T19" s="34">
        <v>0</v>
      </c>
      <c r="U19" s="35">
        <f t="shared" si="0"/>
        <v>10</v>
      </c>
      <c r="V19" s="36">
        <f t="shared" si="1"/>
        <v>206906</v>
      </c>
    </row>
    <row r="20" spans="1:22" x14ac:dyDescent="0.2">
      <c r="A20" s="27" t="s">
        <v>51</v>
      </c>
      <c r="B20" s="27" t="s">
        <v>63</v>
      </c>
      <c r="C20" s="28" t="s">
        <v>64</v>
      </c>
      <c r="D20" s="28">
        <v>2024</v>
      </c>
      <c r="E20" s="29" t="s">
        <v>40</v>
      </c>
      <c r="F20" s="30">
        <v>319894</v>
      </c>
      <c r="G20" s="31">
        <v>0</v>
      </c>
      <c r="H20" s="31">
        <v>64757</v>
      </c>
      <c r="I20" s="31">
        <v>14468</v>
      </c>
      <c r="J20" s="31">
        <v>0</v>
      </c>
      <c r="K20" s="32">
        <v>20000</v>
      </c>
      <c r="L20" s="33" t="s">
        <v>34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419119</v>
      </c>
    </row>
    <row r="21" spans="1:22" x14ac:dyDescent="0.2">
      <c r="A21" s="27" t="s">
        <v>51</v>
      </c>
      <c r="B21" s="27" t="s">
        <v>65</v>
      </c>
      <c r="C21" s="28" t="s">
        <v>66</v>
      </c>
      <c r="D21" s="28">
        <v>2024</v>
      </c>
      <c r="E21" s="29" t="s">
        <v>40</v>
      </c>
      <c r="F21" s="30">
        <v>202539</v>
      </c>
      <c r="G21" s="31">
        <v>0</v>
      </c>
      <c r="H21" s="31">
        <v>37000</v>
      </c>
      <c r="I21" s="31">
        <v>34724</v>
      </c>
      <c r="J21" s="31">
        <v>0</v>
      </c>
      <c r="K21" s="32">
        <v>13056</v>
      </c>
      <c r="L21" s="33" t="s">
        <v>41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0</v>
      </c>
      <c r="V21" s="36">
        <f t="shared" si="1"/>
        <v>287319</v>
      </c>
    </row>
    <row r="22" spans="1:22" x14ac:dyDescent="0.2">
      <c r="A22" s="27" t="s">
        <v>67</v>
      </c>
      <c r="B22" s="27" t="s">
        <v>68</v>
      </c>
      <c r="C22" s="28" t="s">
        <v>69</v>
      </c>
      <c r="D22" s="28">
        <v>2024</v>
      </c>
      <c r="E22" s="29" t="s">
        <v>40</v>
      </c>
      <c r="F22" s="30">
        <v>351179</v>
      </c>
      <c r="G22" s="31">
        <v>0</v>
      </c>
      <c r="H22" s="31">
        <v>42313</v>
      </c>
      <c r="I22" s="31">
        <v>52839</v>
      </c>
      <c r="J22" s="31">
        <v>0</v>
      </c>
      <c r="K22" s="32">
        <v>23010</v>
      </c>
      <c r="L22" s="33" t="s">
        <v>34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469341</v>
      </c>
    </row>
    <row r="23" spans="1:22" x14ac:dyDescent="0.2">
      <c r="A23" s="27" t="s">
        <v>70</v>
      </c>
      <c r="B23" s="27" t="s">
        <v>71</v>
      </c>
      <c r="C23" s="28" t="s">
        <v>72</v>
      </c>
      <c r="D23" s="28">
        <v>2024</v>
      </c>
      <c r="E23" s="29" t="s">
        <v>40</v>
      </c>
      <c r="F23" s="30">
        <v>0</v>
      </c>
      <c r="G23" s="31">
        <v>165408</v>
      </c>
      <c r="H23" s="31">
        <v>251506</v>
      </c>
      <c r="I23" s="31">
        <v>0</v>
      </c>
      <c r="J23" s="31">
        <v>0</v>
      </c>
      <c r="K23" s="32">
        <v>36691</v>
      </c>
      <c r="L23" s="33" t="s">
        <v>41</v>
      </c>
      <c r="M23" s="34">
        <v>4</v>
      </c>
      <c r="N23" s="34">
        <v>0</v>
      </c>
      <c r="O23" s="34">
        <v>3</v>
      </c>
      <c r="P23" s="34">
        <v>3</v>
      </c>
      <c r="Q23" s="34">
        <v>2</v>
      </c>
      <c r="R23" s="34">
        <v>0</v>
      </c>
      <c r="S23" s="34">
        <v>0</v>
      </c>
      <c r="T23" s="34">
        <v>0</v>
      </c>
      <c r="U23" s="35">
        <f t="shared" si="0"/>
        <v>12</v>
      </c>
      <c r="V23" s="36">
        <f t="shared" si="1"/>
        <v>453605</v>
      </c>
    </row>
    <row r="24" spans="1:22" x14ac:dyDescent="0.2">
      <c r="A24" s="27" t="s">
        <v>37</v>
      </c>
      <c r="B24" s="27" t="s">
        <v>73</v>
      </c>
      <c r="C24" s="28" t="s">
        <v>74</v>
      </c>
      <c r="D24" s="28">
        <v>2024</v>
      </c>
      <c r="E24" s="29" t="s">
        <v>75</v>
      </c>
      <c r="F24" s="30">
        <v>0</v>
      </c>
      <c r="G24" s="31">
        <v>0</v>
      </c>
      <c r="H24" s="31">
        <v>127400</v>
      </c>
      <c r="I24" s="31">
        <v>0</v>
      </c>
      <c r="J24" s="31">
        <v>0</v>
      </c>
      <c r="K24" s="32">
        <v>12600</v>
      </c>
      <c r="L24" s="33" t="s">
        <v>34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140000</v>
      </c>
    </row>
    <row r="25" spans="1:22" x14ac:dyDescent="0.2">
      <c r="A25" s="27" t="s">
        <v>48</v>
      </c>
      <c r="B25" s="27" t="s">
        <v>76</v>
      </c>
      <c r="C25" s="28" t="s">
        <v>77</v>
      </c>
      <c r="D25" s="28">
        <v>2024</v>
      </c>
      <c r="E25" s="29" t="s">
        <v>40</v>
      </c>
      <c r="F25" s="30">
        <v>0</v>
      </c>
      <c r="G25" s="31">
        <v>0</v>
      </c>
      <c r="H25" s="31">
        <v>161551</v>
      </c>
      <c r="I25" s="31">
        <v>63012</v>
      </c>
      <c r="J25" s="31">
        <v>0</v>
      </c>
      <c r="K25" s="32">
        <v>14543</v>
      </c>
      <c r="L25" s="33" t="s">
        <v>34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239106</v>
      </c>
    </row>
    <row r="26" spans="1:22" x14ac:dyDescent="0.2">
      <c r="A26" s="27" t="s">
        <v>37</v>
      </c>
      <c r="B26" s="27" t="s">
        <v>78</v>
      </c>
      <c r="C26" s="28" t="s">
        <v>79</v>
      </c>
      <c r="D26" s="28">
        <v>2024</v>
      </c>
      <c r="E26" s="29" t="s">
        <v>40</v>
      </c>
      <c r="F26" s="30">
        <v>0</v>
      </c>
      <c r="G26" s="31">
        <v>0</v>
      </c>
      <c r="H26" s="31">
        <v>255035</v>
      </c>
      <c r="I26" s="31">
        <v>61169</v>
      </c>
      <c r="J26" s="31">
        <v>0</v>
      </c>
      <c r="K26" s="32">
        <v>26628</v>
      </c>
      <c r="L26" s="33" t="s">
        <v>34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342832</v>
      </c>
    </row>
    <row r="27" spans="1:22" x14ac:dyDescent="0.2">
      <c r="A27" s="27" t="s">
        <v>80</v>
      </c>
      <c r="B27" s="27" t="s">
        <v>81</v>
      </c>
      <c r="C27" s="28" t="s">
        <v>82</v>
      </c>
      <c r="D27" s="28">
        <v>2024</v>
      </c>
      <c r="E27" s="29" t="s">
        <v>40</v>
      </c>
      <c r="F27" s="30">
        <v>0</v>
      </c>
      <c r="G27" s="31">
        <v>135720</v>
      </c>
      <c r="H27" s="31">
        <v>31284</v>
      </c>
      <c r="I27" s="31">
        <v>0</v>
      </c>
      <c r="J27" s="31">
        <v>0</v>
      </c>
      <c r="K27" s="32">
        <v>8970</v>
      </c>
      <c r="L27" s="33" t="s">
        <v>41</v>
      </c>
      <c r="M27" s="34">
        <v>0</v>
      </c>
      <c r="N27" s="34">
        <v>0</v>
      </c>
      <c r="O27" s="34">
        <v>10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5">
        <f t="shared" si="0"/>
        <v>10</v>
      </c>
      <c r="V27" s="36">
        <f t="shared" si="1"/>
        <v>175974</v>
      </c>
    </row>
    <row r="28" spans="1:22" x14ac:dyDescent="0.2">
      <c r="A28" s="27" t="s">
        <v>37</v>
      </c>
      <c r="B28" s="27" t="s">
        <v>83</v>
      </c>
      <c r="C28" s="28" t="s">
        <v>84</v>
      </c>
      <c r="D28" s="28">
        <v>2024</v>
      </c>
      <c r="E28" s="29" t="s">
        <v>40</v>
      </c>
      <c r="F28" s="30">
        <v>0</v>
      </c>
      <c r="G28" s="31">
        <v>420732</v>
      </c>
      <c r="H28" s="31">
        <v>116392</v>
      </c>
      <c r="I28" s="31">
        <v>0</v>
      </c>
      <c r="J28" s="31">
        <v>0</v>
      </c>
      <c r="K28" s="32">
        <v>49994</v>
      </c>
      <c r="L28" s="33" t="s">
        <v>41</v>
      </c>
      <c r="M28" s="34">
        <v>0</v>
      </c>
      <c r="N28" s="34">
        <v>0</v>
      </c>
      <c r="O28" s="34">
        <v>31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5">
        <f t="shared" si="0"/>
        <v>31</v>
      </c>
      <c r="V28" s="36">
        <f t="shared" si="1"/>
        <v>587118</v>
      </c>
    </row>
    <row r="29" spans="1:22" x14ac:dyDescent="0.2">
      <c r="A29" s="27" t="s">
        <v>37</v>
      </c>
      <c r="B29" s="27" t="s">
        <v>85</v>
      </c>
      <c r="C29" s="28" t="s">
        <v>86</v>
      </c>
      <c r="D29" s="28">
        <v>2024</v>
      </c>
      <c r="E29" s="29" t="s">
        <v>75</v>
      </c>
      <c r="F29" s="30">
        <v>0</v>
      </c>
      <c r="G29" s="31">
        <v>0</v>
      </c>
      <c r="H29" s="31">
        <v>163800</v>
      </c>
      <c r="I29" s="31">
        <v>0</v>
      </c>
      <c r="J29" s="31">
        <v>0</v>
      </c>
      <c r="K29" s="32">
        <v>16200</v>
      </c>
      <c r="L29" s="33" t="s">
        <v>41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5">
        <f t="shared" si="0"/>
        <v>0</v>
      </c>
      <c r="V29" s="36">
        <f t="shared" si="1"/>
        <v>180000</v>
      </c>
    </row>
    <row r="30" spans="1:22" x14ac:dyDescent="0.2">
      <c r="A30" s="27" t="s">
        <v>87</v>
      </c>
      <c r="B30" s="27" t="s">
        <v>88</v>
      </c>
      <c r="C30" s="28" t="s">
        <v>89</v>
      </c>
      <c r="D30" s="28">
        <v>2024</v>
      </c>
      <c r="E30" s="29" t="s">
        <v>40</v>
      </c>
      <c r="F30" s="30">
        <v>0</v>
      </c>
      <c r="G30" s="31">
        <v>364620</v>
      </c>
      <c r="H30" s="31">
        <v>56000</v>
      </c>
      <c r="I30" s="31">
        <v>0</v>
      </c>
      <c r="J30" s="31">
        <v>0</v>
      </c>
      <c r="K30" s="32">
        <v>25184</v>
      </c>
      <c r="L30" s="33" t="s">
        <v>41</v>
      </c>
      <c r="M30" s="34">
        <v>0</v>
      </c>
      <c r="N30" s="34">
        <v>0</v>
      </c>
      <c r="O30" s="34">
        <v>0</v>
      </c>
      <c r="P30" s="34">
        <v>5</v>
      </c>
      <c r="Q30" s="34">
        <v>15</v>
      </c>
      <c r="R30" s="34">
        <v>0</v>
      </c>
      <c r="S30" s="34">
        <v>0</v>
      </c>
      <c r="T30" s="34">
        <v>0</v>
      </c>
      <c r="U30" s="35">
        <f t="shared" si="0"/>
        <v>20</v>
      </c>
      <c r="V30" s="36">
        <f t="shared" si="1"/>
        <v>445804</v>
      </c>
    </row>
    <row r="31" spans="1:22" x14ac:dyDescent="0.2">
      <c r="A31" s="27" t="s">
        <v>37</v>
      </c>
      <c r="B31" s="27" t="s">
        <v>90</v>
      </c>
      <c r="C31" s="28" t="s">
        <v>91</v>
      </c>
      <c r="D31" s="28">
        <v>2024</v>
      </c>
      <c r="E31" s="29" t="s">
        <v>40</v>
      </c>
      <c r="F31" s="30">
        <v>0</v>
      </c>
      <c r="G31" s="31">
        <v>236652</v>
      </c>
      <c r="H31" s="31">
        <v>148949</v>
      </c>
      <c r="I31" s="31">
        <v>0</v>
      </c>
      <c r="J31" s="31">
        <v>0</v>
      </c>
      <c r="K31" s="32">
        <v>36705</v>
      </c>
      <c r="L31" s="33" t="s">
        <v>41</v>
      </c>
      <c r="M31" s="34">
        <v>4</v>
      </c>
      <c r="N31" s="34">
        <v>0</v>
      </c>
      <c r="O31" s="34">
        <v>0</v>
      </c>
      <c r="P31" s="34">
        <v>9</v>
      </c>
      <c r="Q31" s="34">
        <v>3</v>
      </c>
      <c r="R31" s="34">
        <v>0</v>
      </c>
      <c r="S31" s="34">
        <v>0</v>
      </c>
      <c r="T31" s="34">
        <v>0</v>
      </c>
      <c r="U31" s="35">
        <f t="shared" si="0"/>
        <v>16</v>
      </c>
      <c r="V31" s="36">
        <f t="shared" si="1"/>
        <v>422306</v>
      </c>
    </row>
    <row r="32" spans="1:22" x14ac:dyDescent="0.2">
      <c r="A32" s="27" t="s">
        <v>37</v>
      </c>
      <c r="B32" s="27" t="s">
        <v>92</v>
      </c>
      <c r="C32" s="28" t="s">
        <v>93</v>
      </c>
      <c r="D32" s="28">
        <v>2024</v>
      </c>
      <c r="E32" s="29" t="s">
        <v>40</v>
      </c>
      <c r="F32" s="30">
        <v>0</v>
      </c>
      <c r="G32" s="31">
        <v>0</v>
      </c>
      <c r="H32" s="31">
        <v>1143621</v>
      </c>
      <c r="I32" s="31">
        <v>0</v>
      </c>
      <c r="J32" s="31">
        <v>0</v>
      </c>
      <c r="K32" s="32">
        <v>113299</v>
      </c>
      <c r="L32" s="33" t="s">
        <v>41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5">
        <f t="shared" si="0"/>
        <v>0</v>
      </c>
      <c r="V32" s="36">
        <f t="shared" si="1"/>
        <v>1256920</v>
      </c>
    </row>
    <row r="33" spans="1:22" x14ac:dyDescent="0.2">
      <c r="A33" s="27" t="s">
        <v>94</v>
      </c>
      <c r="B33" s="27" t="s">
        <v>95</v>
      </c>
      <c r="C33" s="28" t="s">
        <v>96</v>
      </c>
      <c r="D33" s="28">
        <v>2024</v>
      </c>
      <c r="E33" s="29" t="s">
        <v>75</v>
      </c>
      <c r="F33" s="30">
        <v>0</v>
      </c>
      <c r="G33" s="31">
        <v>0</v>
      </c>
      <c r="H33" s="31">
        <v>55000</v>
      </c>
      <c r="I33" s="31">
        <v>0</v>
      </c>
      <c r="J33" s="31">
        <v>0</v>
      </c>
      <c r="K33" s="32">
        <v>5500</v>
      </c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60500</v>
      </c>
    </row>
    <row r="34" spans="1:22" x14ac:dyDescent="0.2">
      <c r="A34" s="27" t="s">
        <v>97</v>
      </c>
      <c r="B34" s="27" t="s">
        <v>98</v>
      </c>
      <c r="C34" s="28" t="s">
        <v>99</v>
      </c>
      <c r="D34" s="28">
        <v>2024</v>
      </c>
      <c r="E34" s="29" t="s">
        <v>100</v>
      </c>
      <c r="F34" s="30">
        <v>107544</v>
      </c>
      <c r="G34" s="31">
        <v>322092</v>
      </c>
      <c r="H34" s="31">
        <v>347812</v>
      </c>
      <c r="I34" s="31">
        <v>67037</v>
      </c>
      <c r="J34" s="31">
        <v>0</v>
      </c>
      <c r="K34" s="32">
        <v>84448.5</v>
      </c>
      <c r="L34" s="33" t="s">
        <v>41</v>
      </c>
      <c r="M34" s="34">
        <v>0</v>
      </c>
      <c r="N34" s="34">
        <v>0</v>
      </c>
      <c r="O34" s="34">
        <v>3</v>
      </c>
      <c r="P34" s="34">
        <v>12</v>
      </c>
      <c r="Q34" s="34">
        <v>5</v>
      </c>
      <c r="R34" s="34">
        <v>0</v>
      </c>
      <c r="S34" s="34">
        <v>0</v>
      </c>
      <c r="T34" s="34">
        <v>0</v>
      </c>
      <c r="U34" s="35">
        <f t="shared" si="0"/>
        <v>20</v>
      </c>
      <c r="V34" s="36">
        <f t="shared" si="1"/>
        <v>928933.5</v>
      </c>
    </row>
    <row r="35" spans="1:22" x14ac:dyDescent="0.2">
      <c r="A35" s="27" t="s">
        <v>94</v>
      </c>
      <c r="B35" s="27" t="s">
        <v>101</v>
      </c>
      <c r="C35" s="28" t="s">
        <v>102</v>
      </c>
      <c r="D35" s="28">
        <v>2024</v>
      </c>
      <c r="E35" s="29" t="s">
        <v>75</v>
      </c>
      <c r="F35" s="30">
        <v>0</v>
      </c>
      <c r="G35" s="31">
        <v>0</v>
      </c>
      <c r="H35" s="31">
        <v>82500</v>
      </c>
      <c r="I35" s="31">
        <v>0</v>
      </c>
      <c r="J35" s="31">
        <v>0</v>
      </c>
      <c r="K35" s="32">
        <v>8250</v>
      </c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90750</v>
      </c>
    </row>
    <row r="36" spans="1:22" x14ac:dyDescent="0.2">
      <c r="A36" s="27" t="s">
        <v>94</v>
      </c>
      <c r="B36" s="27" t="s">
        <v>103</v>
      </c>
      <c r="C36" s="28" t="s">
        <v>104</v>
      </c>
      <c r="D36" s="28">
        <v>2024</v>
      </c>
      <c r="E36" s="29" t="s">
        <v>75</v>
      </c>
      <c r="F36" s="30">
        <v>0</v>
      </c>
      <c r="G36" s="31">
        <v>0</v>
      </c>
      <c r="H36" s="31">
        <v>60000</v>
      </c>
      <c r="I36" s="31">
        <v>0</v>
      </c>
      <c r="J36" s="31">
        <v>0</v>
      </c>
      <c r="K36" s="32">
        <v>6000</v>
      </c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66000</v>
      </c>
    </row>
    <row r="37" spans="1:22" x14ac:dyDescent="0.2">
      <c r="A37" s="27" t="s">
        <v>37</v>
      </c>
      <c r="B37" s="27" t="s">
        <v>105</v>
      </c>
      <c r="C37" s="28" t="s">
        <v>106</v>
      </c>
      <c r="D37" s="28">
        <v>2024</v>
      </c>
      <c r="E37" s="29" t="s">
        <v>40</v>
      </c>
      <c r="F37" s="30">
        <v>0</v>
      </c>
      <c r="G37" s="31">
        <v>346200</v>
      </c>
      <c r="H37" s="31">
        <v>166337</v>
      </c>
      <c r="I37" s="31">
        <v>0</v>
      </c>
      <c r="J37" s="31">
        <v>0</v>
      </c>
      <c r="K37" s="32">
        <v>51253</v>
      </c>
      <c r="L37" s="33" t="s">
        <v>41</v>
      </c>
      <c r="M37" s="34">
        <v>0</v>
      </c>
      <c r="N37" s="34">
        <v>0</v>
      </c>
      <c r="O37" s="34">
        <v>0</v>
      </c>
      <c r="P37" s="34">
        <v>10</v>
      </c>
      <c r="Q37" s="34">
        <v>10</v>
      </c>
      <c r="R37" s="34">
        <v>0</v>
      </c>
      <c r="S37" s="34">
        <v>0</v>
      </c>
      <c r="T37" s="34">
        <v>0</v>
      </c>
      <c r="U37" s="35">
        <f t="shared" si="0"/>
        <v>20</v>
      </c>
      <c r="V37" s="36">
        <f t="shared" si="1"/>
        <v>563790</v>
      </c>
    </row>
    <row r="38" spans="1:22" x14ac:dyDescent="0.2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2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2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2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2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2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  <row r="44" spans="1:22" x14ac:dyDescent="0.2">
      <c r="A44" s="27"/>
      <c r="B44" s="27"/>
      <c r="C44" s="28"/>
      <c r="D44" s="28"/>
      <c r="E44" s="29"/>
      <c r="F44" s="30"/>
      <c r="G44" s="31"/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0</v>
      </c>
    </row>
    <row r="45" spans="1:22" x14ac:dyDescent="0.2">
      <c r="A45" s="27"/>
      <c r="B45" s="27"/>
      <c r="C45" s="28"/>
      <c r="D45" s="28"/>
      <c r="E45" s="29"/>
      <c r="F45" s="30"/>
      <c r="G45" s="31"/>
      <c r="H45" s="31"/>
      <c r="I45" s="31"/>
      <c r="J45" s="31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0</v>
      </c>
    </row>
    <row r="46" spans="1:22" x14ac:dyDescent="0.2">
      <c r="A46" s="27"/>
      <c r="B46" s="27"/>
      <c r="C46" s="28"/>
      <c r="D46" s="28"/>
      <c r="E46" s="29"/>
      <c r="F46" s="30"/>
      <c r="G46" s="31"/>
      <c r="H46" s="31"/>
      <c r="I46" s="31"/>
      <c r="J46" s="31"/>
      <c r="K46" s="32"/>
      <c r="L46" s="33"/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0</v>
      </c>
    </row>
    <row r="47" spans="1:22" x14ac:dyDescent="0.2">
      <c r="A47" s="27"/>
      <c r="B47" s="27"/>
      <c r="C47" s="28"/>
      <c r="D47" s="28"/>
      <c r="E47" s="29"/>
      <c r="F47" s="30"/>
      <c r="G47" s="31"/>
      <c r="H47" s="31"/>
      <c r="I47" s="31"/>
      <c r="J47" s="31"/>
      <c r="K47" s="32"/>
      <c r="L47" s="33"/>
      <c r="M47" s="34"/>
      <c r="N47" s="34"/>
      <c r="O47" s="34"/>
      <c r="P47" s="34"/>
      <c r="Q47" s="34"/>
      <c r="R47" s="34"/>
      <c r="S47" s="34"/>
      <c r="T47" s="34"/>
      <c r="U47" s="35">
        <f t="shared" si="0"/>
        <v>0</v>
      </c>
      <c r="V47" s="36">
        <f t="shared" si="1"/>
        <v>0</v>
      </c>
    </row>
  </sheetData>
  <autoFilter ref="A8:V8" xr:uid="{8F11F3F8-30A2-416D-8332-96FEC9F4C1D4}"/>
  <conditionalFormatting sqref="D9:D47">
    <cfRule type="expression" dxfId="2" priority="1">
      <formula>OR($D9&gt;2024,AND($D9&lt;2024,$D9&lt;&gt;""))</formula>
    </cfRule>
  </conditionalFormatting>
  <conditionalFormatting sqref="V9:V47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47" xr:uid="{01D5B109-A374-4838-9AF1-7F98E4C2BCD8}">
      <formula1>"N/A, FMR, Actual Rent"</formula1>
    </dataValidation>
    <dataValidation type="list" allowBlank="1" showInputMessage="1" showErrorMessage="1" sqref="E9:E47" xr:uid="{B98F9044-E471-46F6-A0D3-3E5467256B54}">
      <formula1>"PH, TH, Joint TH &amp; PH-RRH, HMIS, SSO, TRA, PRA, SRA, S+C/SRO"</formula1>
    </dataValidation>
    <dataValidation allowBlank="1" showErrorMessage="1" sqref="A8:V8" xr:uid="{1452E325-097A-41A5-A704-44C9FF7D5FFB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Dmitriy Gershkovich</cp:lastModifiedBy>
  <dcterms:created xsi:type="dcterms:W3CDTF">2023-08-08T18:24:16Z</dcterms:created>
  <dcterms:modified xsi:type="dcterms:W3CDTF">2023-08-25T03:03:14Z</dcterms:modified>
</cp:coreProperties>
</file>