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3193E75D-4F02-4172-A181-58ED0162B400}" xr6:coauthVersionLast="47" xr6:coauthVersionMax="47" xr10:uidLastSave="{00000000-0000-0000-0000-000000000000}"/>
  <bookViews>
    <workbookView xWindow="735" yWindow="735" windowWidth="33840" windowHeight="18217" xr2:uid="{B6CA790F-8207-4B2C-95FF-766782FB1042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<sst xmlns="http://schemas.openxmlformats.org/spreadsheetml/2006/main" count="63" uniqueCount="52">
  <si>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</si>
  <si>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</si>
  <si>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</si>
  <si>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</si>
  <si>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</si>
  <si>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</si>
  <si>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</si>
  <si>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</si>
  <si>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</si>
  <si>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</si>
  <si>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</si>
  <si>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</si>
  <si>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</si>
  <si>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</si>
  <si>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</si>
  <si>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</si>
  <si>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</si>
  <si>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</si>
  <si>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</si>
  <si>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</si>
  <si>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</si>
  <si>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</si>
  <si>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</si>
  <si>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</si>
  <si>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</si>
  <si>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</si>
  <si>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</si>
  <si>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</si>
  <si>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</si>
  <si>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</si>
  <si>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FL-604</t>
  </si>
  <si>
    <t>Monroe Association for Retarded Citizens, Inc.</t>
  </si>
  <si>
    <t>Don Moore Apartments 2022</t>
  </si>
  <si>
    <t>FL0272L4D042215</t>
  </si>
  <si>
    <t>PH</t>
  </si>
  <si>
    <t/>
  </si>
  <si>
    <t>Miami</t>
  </si>
  <si>
    <t>Monroe County CoC</t>
  </si>
  <si>
    <t>Monroe County Homeless Services Continnum-of-Care, Inc.</t>
  </si>
  <si>
    <t>Catholic Charities of the Archdiocese of Miami, Inc.</t>
  </si>
  <si>
    <t>St. Bede Housing for Homeless Renewal FY2022</t>
  </si>
  <si>
    <t>FL0273L4D042215</t>
  </si>
  <si>
    <t>A.H. of Monroe County, Inc. (AIDS Help)</t>
  </si>
  <si>
    <t>Seebol Place 2022</t>
  </si>
  <si>
    <t>FL0319L4D042214</t>
  </si>
  <si>
    <t>St. Theresa Permanent Housing Renewal FY 2022</t>
  </si>
  <si>
    <t>FL0593L4D042207</t>
  </si>
  <si>
    <t>Marty's Place 2022</t>
  </si>
  <si>
    <t>FL0925L4D042201</t>
  </si>
  <si>
    <t>Florida Keys Outreach Coalition, Inc.</t>
  </si>
  <si>
    <t>Peacock CH</t>
  </si>
  <si>
    <t>FL0662L4D042105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</si>
</sst>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16367-3316-4DFC-9811-ED991341BC18}">
  <sheetPr codeName="Sheet114">
    <pageSetUpPr fitToPage="1"/>
  </sheetPr>
  <dimension ref="A1:V2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523438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69577</v>
      </c>
      <c r="I9" s="31">
        <v>39814</v>
      </c>
      <c r="J9" s="31">
        <v>0</v>
      </c>
      <c r="K9" s="32">
        <v>4859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3" si="0">SUM(M9:T9)</f>
        <v>0</v>
      </c>
      <c r="V9" s="36">
        <f t="shared" ref="V9:V23" si="1">SUM(F9:K9)</f>
        <v>114250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0</v>
      </c>
      <c r="H10" s="31">
        <v>22272</v>
      </c>
      <c r="I10" s="31">
        <v>197391</v>
      </c>
      <c r="J10" s="31">
        <v>0</v>
      </c>
      <c r="K10" s="32">
        <v>21966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241629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0</v>
      </c>
      <c r="H11" s="31">
        <v>9325</v>
      </c>
      <c r="I11" s="31">
        <v>7310</v>
      </c>
      <c r="J11" s="31">
        <v>0</v>
      </c>
      <c r="K11" s="32">
        <v>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16635</v>
      </c>
    </row>
    <row r="12" spans="1:22" x14ac:dyDescent="0.45">
      <c r="A12" s="27" t="s">
        <v>39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0</v>
      </c>
      <c r="G12" s="31">
        <v>0</v>
      </c>
      <c r="H12" s="31">
        <v>14400</v>
      </c>
      <c r="I12" s="31">
        <v>74195</v>
      </c>
      <c r="J12" s="31">
        <v>0</v>
      </c>
      <c r="K12" s="32">
        <v>8860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97455</v>
      </c>
    </row>
    <row r="13" spans="1:22" x14ac:dyDescent="0.45">
      <c r="A13" s="27" t="s">
        <v>42</v>
      </c>
      <c r="B13" s="27" t="s">
        <v>47</v>
      </c>
      <c r="C13" s="28" t="s">
        <v>48</v>
      </c>
      <c r="D13" s="28">
        <v>2024</v>
      </c>
      <c r="E13" s="29" t="s">
        <v>34</v>
      </c>
      <c r="F13" s="30">
        <v>0</v>
      </c>
      <c r="G13" s="31">
        <v>0</v>
      </c>
      <c r="H13" s="31">
        <v>5188</v>
      </c>
      <c r="I13" s="31">
        <v>25838</v>
      </c>
      <c r="J13" s="31">
        <v>0</v>
      </c>
      <c r="K13" s="32">
        <v>0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31026</v>
      </c>
    </row>
    <row r="14" spans="1:22" x14ac:dyDescent="0.45">
      <c r="A14" s="27" t="s">
        <v>49</v>
      </c>
      <c r="B14" s="27" t="s">
        <v>50</v>
      </c>
      <c r="C14" s="28" t="s">
        <v>51</v>
      </c>
      <c r="D14" s="28">
        <v>2024</v>
      </c>
      <c r="E14" s="29" t="s">
        <v>34</v>
      </c>
      <c r="F14" s="30">
        <v>0</v>
      </c>
      <c r="G14" s="31">
        <v>0</v>
      </c>
      <c r="H14" s="31">
        <v>22443</v>
      </c>
      <c r="I14" s="31">
        <v>0</v>
      </c>
      <c r="J14" s="31">
        <v>0</v>
      </c>
      <c r="K14" s="32">
        <v>0</v>
      </c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22443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</sheetData>
  <autoFilter ref="A8:V8" xr:uid="{4C616367-3316-4DFC-9811-ED991341BC18}"/>
  <conditionalFormatting sqref="D9:D23">
    <cfRule type="expression" dxfId="2" priority="1">
      <formula>OR($D9&gt;2024,AND($D9&lt;2024,$D9&lt;&gt;""))</formula>
    </cfRule>
  </conditionalFormatting>
  <conditionalFormatting sqref="V9:V23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3" xr:uid="{79BC7C75-A2C2-4205-9398-E4691963FDAB}">
      <formula1>"N/A, FMR, Actual Rent"</formula1>
    </dataValidation>
    <dataValidation type="list" allowBlank="1" showInputMessage="1" showErrorMessage="1" sqref="E9:E23" xr:uid="{D749DCC0-ACDA-401B-BDD4-65E1330349A6}">
      <formula1>"PH, TH, Joint TH &amp; PH-RRH, HMIS, SSO, TRA, PRA, SRA, S+C/SRO"</formula1>
    </dataValidation>
    <dataValidation allowBlank="1" showErrorMessage="1" sqref="A8:V8" xr:uid="{BC03AEE8-6B48-49DA-8F85-EF832EB5FA9C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2023-08-08T18:24:19Z</dcterms:created>
  <dcterms:modified xsi:type="dcterms:W3CDTF">2023-08-10T14:16:29Z</dcterms:modified>
</cp:coreProperties>
</file>