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AA634EC-6019-4D2C-AC8D-CD4B90A936E2}" xr6:coauthVersionLast="47" xr6:coauthVersionMax="47" xr10:uidLastSave="{00000000-0000-0000-0000-000000000000}"/>
  <bookViews>
    <workbookView xWindow="1837" yWindow="1837" windowWidth="19238" windowHeight="11220" xr2:uid="{8C0C345D-60A9-4570-BF05-0273E032148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<sst xmlns="http://schemas.openxmlformats.org/spreadsheetml/2006/main" count="69" uniqueCount="52">
  <si>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</si>
  <si>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</si>
  <si>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</si>
  <si>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</si>
  <si>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</si>
  <si>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</si>
  <si>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</si>
  <si>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</si>
  <si>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</si>
  <si>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</si>
  <si>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</si>
  <si>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</si>
  <si>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</si>
  <si>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</si>
  <si>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</si>
  <si>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</si>
  <si>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</si>
  <si>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</si>
  <si>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</si>
  <si>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</si>
  <si>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</si>
  <si>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</si>
  <si>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</si>
  <si>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</si>
  <si>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</si>
  <si>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</si>
  <si>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</si>
  <si>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</si>
  <si>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</si>
  <si>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</si>
  <si>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FL-603</t>
  </si>
  <si>
    <t>Lee County Board of County Commissioners</t>
  </si>
  <si>
    <t>CASL Rental Assistance</t>
  </si>
  <si>
    <t>FL0267L4D032215</t>
  </si>
  <si>
    <t>PH</t>
  </si>
  <si>
    <t>FMR</t>
  </si>
  <si>
    <t/>
  </si>
  <si>
    <t>Miami</t>
  </si>
  <si>
    <t>Ft Myers, Cape Coral/Lee County CoC</t>
  </si>
  <si>
    <t>CASL Supportive Services</t>
  </si>
  <si>
    <t>FL0317L4D032214</t>
  </si>
  <si>
    <t>Southwest Florida Connect SSO-CE</t>
  </si>
  <si>
    <t>FL0819L4D032203</t>
  </si>
  <si>
    <t>SSO</t>
  </si>
  <si>
    <t>CASL Permanent Supportive Housing</t>
  </si>
  <si>
    <t>FL0923L4D032201</t>
  </si>
  <si>
    <t>CASL RTF II Permanent Supportive Housing</t>
  </si>
  <si>
    <t>FL0986L4D032200</t>
  </si>
  <si>
    <t>CASL PSH Scattered Site Rental Assistance</t>
  </si>
  <si>
    <t>FL0987L4D032200</t>
  </si>
  <si>
    <t>Catholic Charities DV-RRH</t>
  </si>
  <si>
    <t>FL0988D4D032200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</si>
</sst>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824A-EFF9-4A30-885E-0B9348086404}">
  <sheetPr codeName="Sheet87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1905214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191676</v>
      </c>
      <c r="H9" s="31">
        <v>0</v>
      </c>
      <c r="I9" s="31">
        <v>0</v>
      </c>
      <c r="J9" s="31">
        <v>0</v>
      </c>
      <c r="K9" s="32">
        <v>7980</v>
      </c>
      <c r="L9" s="33" t="s">
        <v>35</v>
      </c>
      <c r="M9" s="34">
        <v>0</v>
      </c>
      <c r="N9" s="34">
        <v>0</v>
      </c>
      <c r="O9" s="34">
        <v>2</v>
      </c>
      <c r="P9" s="34">
        <v>6</v>
      </c>
      <c r="Q9" s="34">
        <v>3</v>
      </c>
      <c r="R9" s="34">
        <v>1</v>
      </c>
      <c r="S9" s="34">
        <v>0</v>
      </c>
      <c r="T9" s="34">
        <v>0</v>
      </c>
      <c r="U9" s="35">
        <f t="shared" ref="U9:U25" si="0">SUM(M9:T9)</f>
        <v>12</v>
      </c>
      <c r="V9" s="36">
        <f t="shared" ref="V9:V25" si="1">SUM(F9:K9)</f>
        <v>199656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93777</v>
      </c>
      <c r="I10" s="31">
        <v>26600</v>
      </c>
      <c r="J10" s="31">
        <v>0</v>
      </c>
      <c r="K10" s="32">
        <v>7780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128157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0</v>
      </c>
      <c r="H11" s="31">
        <v>155000</v>
      </c>
      <c r="I11" s="31">
        <v>0</v>
      </c>
      <c r="J11" s="31">
        <v>0</v>
      </c>
      <c r="K11" s="32">
        <v>10000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165000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171458</v>
      </c>
      <c r="G12" s="31">
        <v>0</v>
      </c>
      <c r="H12" s="31">
        <v>0</v>
      </c>
      <c r="I12" s="31">
        <v>0</v>
      </c>
      <c r="J12" s="31">
        <v>0</v>
      </c>
      <c r="K12" s="32">
        <v>0</v>
      </c>
      <c r="L12" s="33" t="s">
        <v>35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0</v>
      </c>
      <c r="V12" s="36">
        <f t="shared" si="1"/>
        <v>171458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156144</v>
      </c>
      <c r="G13" s="31">
        <v>0</v>
      </c>
      <c r="H13" s="31">
        <v>470000</v>
      </c>
      <c r="I13" s="31">
        <v>0</v>
      </c>
      <c r="J13" s="31">
        <v>0</v>
      </c>
      <c r="K13" s="32">
        <v>61930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688074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164472</v>
      </c>
      <c r="H14" s="31">
        <v>104832</v>
      </c>
      <c r="I14" s="31">
        <v>0</v>
      </c>
      <c r="J14" s="31">
        <v>0</v>
      </c>
      <c r="K14" s="32">
        <v>26839</v>
      </c>
      <c r="L14" s="33" t="s">
        <v>35</v>
      </c>
      <c r="M14" s="34">
        <v>0</v>
      </c>
      <c r="N14" s="34">
        <v>0</v>
      </c>
      <c r="O14" s="34">
        <v>14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296143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191688</v>
      </c>
      <c r="H15" s="31">
        <v>41700</v>
      </c>
      <c r="I15" s="31">
        <v>0</v>
      </c>
      <c r="J15" s="31">
        <v>0</v>
      </c>
      <c r="K15" s="32">
        <v>23338</v>
      </c>
      <c r="L15" s="33" t="s">
        <v>35</v>
      </c>
      <c r="M15" s="34">
        <v>0</v>
      </c>
      <c r="N15" s="34">
        <v>0</v>
      </c>
      <c r="O15" s="34">
        <v>5</v>
      </c>
      <c r="P15" s="34">
        <v>9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14</v>
      </c>
      <c r="V15" s="36">
        <f t="shared" si="1"/>
        <v>256726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1AE3824A-EFF9-4A30-885E-0B9348086404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BFE6118C-E39F-494B-B947-F11EBA62F6AD}">
      <formula1>"N/A, FMR, Actual Rent"</formula1>
    </dataValidation>
    <dataValidation type="list" allowBlank="1" showInputMessage="1" showErrorMessage="1" sqref="E9:E25" xr:uid="{5A8522E8-807F-409B-9457-200AFE10AE5A}">
      <formula1>"PH, TH, Joint TH &amp; PH-RRH, HMIS, SSO, TRA, PRA, SRA, S+C/SRO"</formula1>
    </dataValidation>
    <dataValidation allowBlank="1" showErrorMessage="1" sqref="A8:V8" xr:uid="{B8660105-E14D-4968-9CBA-BE4073E3216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2023-05-19T14:12:16Z</dcterms:created>
  <dcterms:modified xsi:type="dcterms:W3CDTF">2023-05-19T14:51:45Z</dcterms:modified>
</cp:coreProperties>
</file>