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57EC9D5-0B6B-4E2C-8986-0C40EA2B910C}" xr6:coauthVersionLast="47" xr6:coauthVersionMax="47" xr10:uidLastSave="{00000000-0000-0000-0000-000000000000}"/>
  <bookViews>
    <workbookView xWindow="368" yWindow="368" windowWidth="19237" windowHeight="11220" xr2:uid="{0B339F7F-B996-4412-9C08-675F3146ED0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<sst xmlns="http://schemas.openxmlformats.org/spreadsheetml/2006/main" count="79" uniqueCount="59">
  <si>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</si>
  <si>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</si>
  <si>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</si>
  <si>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</si>
  <si>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</si>
  <si>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</si>
  <si>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</si>
  <si>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</si>
  <si>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</si>
  <si>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</si>
  <si>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</si>
  <si>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</si>
  <si>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</si>
  <si>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</si>
  <si>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</si>
  <si>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</si>
  <si>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</si>
  <si>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</si>
  <si>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</si>
  <si>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</si>
  <si>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</si>
  <si>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</si>
  <si>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</si>
  <si>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</si>
  <si>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</si>
  <si>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</si>
  <si>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</si>
  <si>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</si>
  <si>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</si>
  <si>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</si>
  <si>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FL-513</t>
  </si>
  <si>
    <t>Brevard Homeless Coalition, Inc.</t>
  </si>
  <si>
    <t>FL-513 HMIS Renewal FY2022</t>
  </si>
  <si>
    <t>FL0146L4H132215</t>
  </si>
  <si>
    <t/>
  </si>
  <si>
    <t>Jacksonville</t>
  </si>
  <si>
    <t>Palm Bay, Melbourne/Brevard County CoC</t>
  </si>
  <si>
    <t>Housing for Homeless Inc.</t>
  </si>
  <si>
    <t>HfH PH1 Project 2023-24</t>
  </si>
  <si>
    <t>FL0147L4H132215</t>
  </si>
  <si>
    <t>PH</t>
  </si>
  <si>
    <t>Community of Hope, Inc.</t>
  </si>
  <si>
    <t>Path Of HOPE 2023-2024</t>
  </si>
  <si>
    <t>FL0737L4H132204</t>
  </si>
  <si>
    <t>FMR</t>
  </si>
  <si>
    <t>HfH RRH Project 2023-24</t>
  </si>
  <si>
    <t>FL0793L4H132203</t>
  </si>
  <si>
    <t>Carrfour Supportive Housing</t>
  </si>
  <si>
    <t>Heritage Park Renewal Application FY2022</t>
  </si>
  <si>
    <t>FL0794L4H132203</t>
  </si>
  <si>
    <t>FL-513 CoC Coordinated Entry FY2022</t>
  </si>
  <si>
    <t>FL0905L4H132201</t>
  </si>
  <si>
    <t>SSO</t>
  </si>
  <si>
    <t>Heritage Park Expansion - FY22</t>
  </si>
  <si>
    <t>FL0969L4H132200</t>
  </si>
  <si>
    <t>Eckerd Connects - DV Bonus Project - FY22</t>
  </si>
  <si>
    <t>FL0970D4H132200</t>
  </si>
  <si>
    <t>FL-513 DV Bonus SSO FY2022</t>
  </si>
  <si>
    <t>FL0972D4H132200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</si>
</sst>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3D28-7B4D-4442-B470-2E28206B9730}">
  <sheetPr codeName="Sheet78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882817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67811</v>
      </c>
      <c r="K9" s="32">
        <v>3644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7" si="0">SUM(M9:T9)</f>
        <v>0</v>
      </c>
      <c r="V9" s="36">
        <f t="shared" ref="V9:V27" si="1">SUM(F9:K9)</f>
        <v>71455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236930</v>
      </c>
      <c r="G10" s="31">
        <v>0</v>
      </c>
      <c r="H10" s="31">
        <v>48752</v>
      </c>
      <c r="I10" s="31">
        <v>63442</v>
      </c>
      <c r="J10" s="31">
        <v>0</v>
      </c>
      <c r="K10" s="32">
        <v>34858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383982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33504</v>
      </c>
      <c r="H11" s="31">
        <v>15280</v>
      </c>
      <c r="I11" s="31">
        <v>0</v>
      </c>
      <c r="J11" s="31">
        <v>0</v>
      </c>
      <c r="K11" s="32">
        <v>3252</v>
      </c>
      <c r="L11" s="33" t="s">
        <v>44</v>
      </c>
      <c r="M11" s="34">
        <v>0</v>
      </c>
      <c r="N11" s="34">
        <v>0</v>
      </c>
      <c r="O11" s="34">
        <v>0</v>
      </c>
      <c r="P11" s="34">
        <v>1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</v>
      </c>
      <c r="V11" s="36">
        <f t="shared" si="1"/>
        <v>52036</v>
      </c>
    </row>
    <row r="12" spans="1:22" x14ac:dyDescent="0.45">
      <c r="A12" s="27" t="s">
        <v>37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23616</v>
      </c>
      <c r="H12" s="31">
        <v>6516</v>
      </c>
      <c r="I12" s="31">
        <v>0</v>
      </c>
      <c r="J12" s="31">
        <v>0</v>
      </c>
      <c r="K12" s="32">
        <v>2700</v>
      </c>
      <c r="L12" s="33" t="s">
        <v>44</v>
      </c>
      <c r="M12" s="34">
        <v>0</v>
      </c>
      <c r="N12" s="34">
        <v>0</v>
      </c>
      <c r="O12" s="34">
        <v>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32832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0</v>
      </c>
      <c r="H13" s="31">
        <v>18750</v>
      </c>
      <c r="I13" s="31">
        <v>0</v>
      </c>
      <c r="J13" s="31">
        <v>200</v>
      </c>
      <c r="K13" s="32">
        <v>1050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20000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52</v>
      </c>
      <c r="F14" s="30">
        <v>0</v>
      </c>
      <c r="G14" s="31">
        <v>0</v>
      </c>
      <c r="H14" s="31">
        <v>65324</v>
      </c>
      <c r="I14" s="31">
        <v>0</v>
      </c>
      <c r="J14" s="31">
        <v>0</v>
      </c>
      <c r="K14" s="32">
        <v>6461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71785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40</v>
      </c>
      <c r="F15" s="30">
        <v>0</v>
      </c>
      <c r="G15" s="31">
        <v>0</v>
      </c>
      <c r="H15" s="31">
        <v>126109</v>
      </c>
      <c r="I15" s="31">
        <v>0</v>
      </c>
      <c r="J15" s="31">
        <v>1275</v>
      </c>
      <c r="K15" s="32">
        <v>12738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140122</v>
      </c>
    </row>
    <row r="16" spans="1:22" x14ac:dyDescent="0.45">
      <c r="A16" s="27" t="s">
        <v>31</v>
      </c>
      <c r="B16" s="27" t="s">
        <v>55</v>
      </c>
      <c r="C16" s="28" t="s">
        <v>56</v>
      </c>
      <c r="D16" s="28">
        <v>2024</v>
      </c>
      <c r="E16" s="29" t="s">
        <v>40</v>
      </c>
      <c r="F16" s="30">
        <v>0</v>
      </c>
      <c r="G16" s="31">
        <v>0</v>
      </c>
      <c r="H16" s="31">
        <v>83705</v>
      </c>
      <c r="I16" s="31">
        <v>0</v>
      </c>
      <c r="J16" s="31">
        <v>0</v>
      </c>
      <c r="K16" s="32">
        <v>8371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92076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52</v>
      </c>
      <c r="F17" s="30">
        <v>0</v>
      </c>
      <c r="G17" s="31">
        <v>0</v>
      </c>
      <c r="H17" s="31">
        <v>16845</v>
      </c>
      <c r="I17" s="31">
        <v>0</v>
      </c>
      <c r="J17" s="31">
        <v>0</v>
      </c>
      <c r="K17" s="32">
        <v>1684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18529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71053D28-7B4D-4442-B470-2E28206B9730}"/>
  <conditionalFormatting sqref="V9:V27">
    <cfRule type="cellIs" dxfId="2" priority="3" operator="lessThan">
      <formula>0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7" xr:uid="{D318ED5D-42E2-4AEB-B5B8-D19C135FE669}">
      <formula1>"N/A, FMR, Actual Rent"</formula1>
    </dataValidation>
    <dataValidation type="list" allowBlank="1" showInputMessage="1" showErrorMessage="1" sqref="E9:E27" xr:uid="{965B09C3-8F0B-441D-9C12-A92BB57DAB95}">
      <formula1>"PH, TH, Joint TH &amp; PH-RRH, HMIS, SSO, TRA, PRA, SRA, S+C/SRO"</formula1>
    </dataValidation>
    <dataValidation allowBlank="1" showErrorMessage="1" sqref="A8:V8" xr:uid="{E6849FA4-155A-4870-8DD7-61094899471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2023-05-19T14:12:21Z</dcterms:created>
  <dcterms:modified xsi:type="dcterms:W3CDTF">2023-05-19T14:50:44Z</dcterms:modified>
</cp:coreProperties>
</file>