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3C8127FF-DDAD-4FAC-8C61-4A251E6BAAB9}" xr6:coauthVersionLast="47" xr6:coauthVersionMax="47" xr10:uidLastSave="{00000000-0000-0000-0000-000000000000}"/>
  <bookViews>
    <workbookView xWindow="2940" yWindow="2940" windowWidth="19238" windowHeight="11220" xr2:uid="{BC289A7B-45FF-4DEE-9432-95BB3153941D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9" i="1" l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<sst xmlns="http://schemas.openxmlformats.org/spreadsheetml/2006/main" count="139" uniqueCount="85">
  <si>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</si>
  <si>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</si>
  <si>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</si>
  <si>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</si>
  <si>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</si>
  <si>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</si>
  <si>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</si>
  <si>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</si>
  <si>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</si>
  <si>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</si>
  <si>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</si>
  <si>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</si>
  <si>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</si>
  <si>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</si>
  <si>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</si>
  <si>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</si>
  <si>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</si>
  <si>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</si>
  <si>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</si>
  <si>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</si>
  <si>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</si>
  <si>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</si>
  <si>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</si>
  <si>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</si>
  <si>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</si>
  <si>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</si>
  <si>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</si>
  <si>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</si>
  <si>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</si>
  <si>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</si>
  <si>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FL-507</t>
  </si>
  <si>
    <t>Homeless Services Network of Central Florida, Inc.</t>
  </si>
  <si>
    <t>2022 HMIS</t>
  </si>
  <si>
    <t>FL0086L4H072215</t>
  </si>
  <si>
    <t/>
  </si>
  <si>
    <t>Jacksonville</t>
  </si>
  <si>
    <t>Orlando/Orange, Osceola, Seminole Counties CoC</t>
  </si>
  <si>
    <t>2022 Covenant House CMO</t>
  </si>
  <si>
    <t>FL0090L4H072215</t>
  </si>
  <si>
    <t>SSO</t>
  </si>
  <si>
    <t>2022 Covenant House ROPAL</t>
  </si>
  <si>
    <t>FL0091L4H072215</t>
  </si>
  <si>
    <t>TH</t>
  </si>
  <si>
    <t>2022 GAECDC Homes for New Beginnings</t>
  </si>
  <si>
    <t>FL0093L4H072215</t>
  </si>
  <si>
    <t>PH</t>
  </si>
  <si>
    <t>Orange County Housing and Community Development Division</t>
  </si>
  <si>
    <t>2022 Orange County Shelter Plus Care</t>
  </si>
  <si>
    <t>FL0106L4H072215</t>
  </si>
  <si>
    <t>FMR</t>
  </si>
  <si>
    <t xml:space="preserve">Seminole County Government </t>
  </si>
  <si>
    <t>2022 Seminole Co S+C</t>
  </si>
  <si>
    <t>FL0307L4H072214</t>
  </si>
  <si>
    <t>Actual Rent</t>
  </si>
  <si>
    <t>2022 EFS Beacon of Light</t>
  </si>
  <si>
    <t>FL0331L4H072211</t>
  </si>
  <si>
    <t>Osceola County Government</t>
  </si>
  <si>
    <t>2022 Osceola Co S+C</t>
  </si>
  <si>
    <t>FL0412L4H072206</t>
  </si>
  <si>
    <t>2022 CES</t>
  </si>
  <si>
    <t>FL0471L4H072210</t>
  </si>
  <si>
    <t>2022 PSH Rental Assistance</t>
  </si>
  <si>
    <t>FL0561L4H072207</t>
  </si>
  <si>
    <t>2022 Rapid Rehousing</t>
  </si>
  <si>
    <t>FL0562L4H072207</t>
  </si>
  <si>
    <t>2022 PSH Operating &amp; Services</t>
  </si>
  <si>
    <t>FL0563L4H072207</t>
  </si>
  <si>
    <t>2022 PSH Leasing</t>
  </si>
  <si>
    <t>FL0566L4H072207</t>
  </si>
  <si>
    <t>2022 Housing and Healthcare Leverage 1</t>
  </si>
  <si>
    <t>FL0890L4H072201</t>
  </si>
  <si>
    <t>2022 Project Imagine</t>
  </si>
  <si>
    <t>FL0891D4H072201</t>
  </si>
  <si>
    <t>2022 Ability PSH Rental Assistance</t>
  </si>
  <si>
    <t>FL0892L4H072201</t>
  </si>
  <si>
    <t>2022 Catholic Charities HT</t>
  </si>
  <si>
    <t>FL0893D4H072201</t>
  </si>
  <si>
    <t>2022 Pathlight Bonus Project</t>
  </si>
  <si>
    <t>FL0958L4H072200</t>
  </si>
  <si>
    <t>2022 CASL Bonus Project</t>
  </si>
  <si>
    <t>FL0959L4H072200</t>
  </si>
  <si>
    <t>2022 Housing &amp; Healthcare Leverage 2</t>
  </si>
  <si>
    <t>FL0960L4H072200</t>
  </si>
  <si>
    <t>2022 Pathway Homes Bonus Project</t>
  </si>
  <si>
    <t>FL0962L4H072200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</si>
</sst>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B5682-1122-4EFF-B727-40C7E6448C3D}">
  <sheetPr codeName="Sheet72">
    <pageSetUpPr fitToPage="1"/>
  </sheetPr>
  <dimension ref="A1:DG3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12287568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315485</v>
      </c>
      <c r="K9" s="32">
        <v>22080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39" si="0">SUM(M9:T9)</f>
        <v>0</v>
      </c>
      <c r="V9" s="36">
        <f t="shared" ref="V9:V39" si="1">SUM(F9:K9)</f>
        <v>337565</v>
      </c>
    </row>
    <row r="10" spans="1:22" x14ac:dyDescent="0.45">
      <c r="A10" s="27" t="s">
        <v>31</v>
      </c>
      <c r="B10" s="27" t="s">
        <v>37</v>
      </c>
      <c r="C10" s="28" t="s">
        <v>38</v>
      </c>
      <c r="D10" s="28">
        <v>2024</v>
      </c>
      <c r="E10" s="29" t="s">
        <v>39</v>
      </c>
      <c r="F10" s="30">
        <v>0</v>
      </c>
      <c r="G10" s="31">
        <v>0</v>
      </c>
      <c r="H10" s="31">
        <v>85050</v>
      </c>
      <c r="I10" s="31">
        <v>0</v>
      </c>
      <c r="J10" s="31">
        <v>0</v>
      </c>
      <c r="K10" s="32">
        <v>5953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91003</v>
      </c>
    </row>
    <row r="11" spans="1:22" x14ac:dyDescent="0.45">
      <c r="A11" s="27" t="s">
        <v>31</v>
      </c>
      <c r="B11" s="27" t="s">
        <v>40</v>
      </c>
      <c r="C11" s="28" t="s">
        <v>41</v>
      </c>
      <c r="D11" s="28">
        <v>2024</v>
      </c>
      <c r="E11" s="29" t="s">
        <v>42</v>
      </c>
      <c r="F11" s="30">
        <v>81360</v>
      </c>
      <c r="G11" s="31">
        <v>0</v>
      </c>
      <c r="H11" s="31">
        <v>62987</v>
      </c>
      <c r="I11" s="31">
        <v>0</v>
      </c>
      <c r="J11" s="31">
        <v>0</v>
      </c>
      <c r="K11" s="32">
        <v>10102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154449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45</v>
      </c>
      <c r="F12" s="30">
        <v>0</v>
      </c>
      <c r="G12" s="31">
        <v>0</v>
      </c>
      <c r="H12" s="31">
        <v>15000</v>
      </c>
      <c r="I12" s="31">
        <v>48439</v>
      </c>
      <c r="J12" s="31">
        <v>0</v>
      </c>
      <c r="K12" s="32">
        <v>3266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66705</v>
      </c>
    </row>
    <row r="13" spans="1:22" x14ac:dyDescent="0.45">
      <c r="A13" s="27" t="s">
        <v>46</v>
      </c>
      <c r="B13" s="27" t="s">
        <v>47</v>
      </c>
      <c r="C13" s="28" t="s">
        <v>48</v>
      </c>
      <c r="D13" s="28">
        <v>2024</v>
      </c>
      <c r="E13" s="29" t="s">
        <v>45</v>
      </c>
      <c r="F13" s="30">
        <v>0</v>
      </c>
      <c r="G13" s="31">
        <v>935172</v>
      </c>
      <c r="H13" s="31">
        <v>0</v>
      </c>
      <c r="I13" s="31">
        <v>0</v>
      </c>
      <c r="J13" s="31">
        <v>0</v>
      </c>
      <c r="K13" s="32">
        <v>43341</v>
      </c>
      <c r="L13" s="33" t="s">
        <v>49</v>
      </c>
      <c r="M13" s="34">
        <v>0</v>
      </c>
      <c r="N13" s="34">
        <v>0</v>
      </c>
      <c r="O13" s="34">
        <v>63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63</v>
      </c>
      <c r="V13" s="36">
        <f t="shared" si="1"/>
        <v>978513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2024</v>
      </c>
      <c r="E14" s="29" t="s">
        <v>45</v>
      </c>
      <c r="F14" s="30">
        <v>0</v>
      </c>
      <c r="G14" s="31">
        <v>641904</v>
      </c>
      <c r="H14" s="31">
        <v>10000</v>
      </c>
      <c r="I14" s="31">
        <v>0</v>
      </c>
      <c r="J14" s="31">
        <v>0</v>
      </c>
      <c r="K14" s="32">
        <v>19855</v>
      </c>
      <c r="L14" s="33" t="s">
        <v>53</v>
      </c>
      <c r="M14" s="34">
        <v>0</v>
      </c>
      <c r="N14" s="34">
        <v>11</v>
      </c>
      <c r="O14" s="34">
        <v>35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46</v>
      </c>
      <c r="V14" s="36">
        <f t="shared" si="1"/>
        <v>671759</v>
      </c>
    </row>
    <row r="15" spans="1:22" x14ac:dyDescent="0.45">
      <c r="A15" s="27" t="s">
        <v>31</v>
      </c>
      <c r="B15" s="27" t="s">
        <v>54</v>
      </c>
      <c r="C15" s="28" t="s">
        <v>55</v>
      </c>
      <c r="D15" s="28">
        <v>2024</v>
      </c>
      <c r="E15" s="29" t="s">
        <v>45</v>
      </c>
      <c r="F15" s="30">
        <v>0</v>
      </c>
      <c r="G15" s="31">
        <v>0</v>
      </c>
      <c r="H15" s="31">
        <v>21000</v>
      </c>
      <c r="I15" s="31">
        <v>92026</v>
      </c>
      <c r="J15" s="31">
        <v>0</v>
      </c>
      <c r="K15" s="32">
        <v>5936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118962</v>
      </c>
    </row>
    <row r="16" spans="1:22" x14ac:dyDescent="0.45">
      <c r="A16" s="27" t="s">
        <v>56</v>
      </c>
      <c r="B16" s="27" t="s">
        <v>57</v>
      </c>
      <c r="C16" s="28" t="s">
        <v>58</v>
      </c>
      <c r="D16" s="28">
        <v>2024</v>
      </c>
      <c r="E16" s="29" t="s">
        <v>45</v>
      </c>
      <c r="F16" s="30">
        <v>0</v>
      </c>
      <c r="G16" s="31">
        <v>284256</v>
      </c>
      <c r="H16" s="31">
        <v>0</v>
      </c>
      <c r="I16" s="31">
        <v>0</v>
      </c>
      <c r="J16" s="31">
        <v>0</v>
      </c>
      <c r="K16" s="32">
        <v>13327</v>
      </c>
      <c r="L16" s="33" t="s">
        <v>49</v>
      </c>
      <c r="M16" s="34">
        <v>0</v>
      </c>
      <c r="N16" s="34">
        <v>0</v>
      </c>
      <c r="O16" s="34">
        <v>18</v>
      </c>
      <c r="P16" s="34">
        <v>1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19</v>
      </c>
      <c r="V16" s="36">
        <f t="shared" si="1"/>
        <v>297583</v>
      </c>
    </row>
    <row r="17" spans="1:22" x14ac:dyDescent="0.45">
      <c r="A17" s="27" t="s">
        <v>31</v>
      </c>
      <c r="B17" s="27" t="s">
        <v>59</v>
      </c>
      <c r="C17" s="28" t="s">
        <v>60</v>
      </c>
      <c r="D17" s="28">
        <v>2024</v>
      </c>
      <c r="E17" s="29" t="s">
        <v>39</v>
      </c>
      <c r="F17" s="30">
        <v>0</v>
      </c>
      <c r="G17" s="31">
        <v>0</v>
      </c>
      <c r="H17" s="31">
        <v>431400</v>
      </c>
      <c r="I17" s="31">
        <v>0</v>
      </c>
      <c r="J17" s="31">
        <v>0</v>
      </c>
      <c r="K17" s="32">
        <v>24724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456124</v>
      </c>
    </row>
    <row r="18" spans="1:22" x14ac:dyDescent="0.45">
      <c r="A18" s="27" t="s">
        <v>31</v>
      </c>
      <c r="B18" s="27" t="s">
        <v>61</v>
      </c>
      <c r="C18" s="28" t="s">
        <v>62</v>
      </c>
      <c r="D18" s="28">
        <v>2024</v>
      </c>
      <c r="E18" s="29" t="s">
        <v>45</v>
      </c>
      <c r="F18" s="30">
        <v>0</v>
      </c>
      <c r="G18" s="31">
        <v>2008464</v>
      </c>
      <c r="H18" s="31">
        <v>294116</v>
      </c>
      <c r="I18" s="31">
        <v>0</v>
      </c>
      <c r="J18" s="31">
        <v>0</v>
      </c>
      <c r="K18" s="32">
        <v>116563</v>
      </c>
      <c r="L18" s="33" t="s">
        <v>49</v>
      </c>
      <c r="M18" s="34">
        <v>0</v>
      </c>
      <c r="N18" s="34">
        <v>21</v>
      </c>
      <c r="O18" s="34">
        <v>110</v>
      </c>
      <c r="P18" s="34">
        <v>5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136</v>
      </c>
      <c r="V18" s="36">
        <f t="shared" si="1"/>
        <v>2419143</v>
      </c>
    </row>
    <row r="19" spans="1:22" x14ac:dyDescent="0.45">
      <c r="A19" s="27" t="s">
        <v>31</v>
      </c>
      <c r="B19" s="27" t="s">
        <v>63</v>
      </c>
      <c r="C19" s="28" t="s">
        <v>64</v>
      </c>
      <c r="D19" s="28">
        <v>2024</v>
      </c>
      <c r="E19" s="29" t="s">
        <v>45</v>
      </c>
      <c r="F19" s="30">
        <v>0</v>
      </c>
      <c r="G19" s="31">
        <v>1632312</v>
      </c>
      <c r="H19" s="31">
        <v>368683</v>
      </c>
      <c r="I19" s="31">
        <v>0</v>
      </c>
      <c r="J19" s="31">
        <v>0</v>
      </c>
      <c r="K19" s="32">
        <v>107062</v>
      </c>
      <c r="L19" s="33" t="s">
        <v>49</v>
      </c>
      <c r="M19" s="34">
        <v>0</v>
      </c>
      <c r="N19" s="34">
        <v>3</v>
      </c>
      <c r="O19" s="34">
        <v>21</v>
      </c>
      <c r="P19" s="34">
        <v>40</v>
      </c>
      <c r="Q19" s="34">
        <v>26</v>
      </c>
      <c r="R19" s="34">
        <v>1</v>
      </c>
      <c r="S19" s="34">
        <v>0</v>
      </c>
      <c r="T19" s="34">
        <v>0</v>
      </c>
      <c r="U19" s="35">
        <f t="shared" si="0"/>
        <v>91</v>
      </c>
      <c r="V19" s="36">
        <f t="shared" si="1"/>
        <v>2108057</v>
      </c>
    </row>
    <row r="20" spans="1:22" x14ac:dyDescent="0.45">
      <c r="A20" s="27" t="s">
        <v>31</v>
      </c>
      <c r="B20" s="27" t="s">
        <v>65</v>
      </c>
      <c r="C20" s="28" t="s">
        <v>66</v>
      </c>
      <c r="D20" s="28">
        <v>2024</v>
      </c>
      <c r="E20" s="29" t="s">
        <v>45</v>
      </c>
      <c r="F20" s="30">
        <v>0</v>
      </c>
      <c r="G20" s="31">
        <v>0</v>
      </c>
      <c r="H20" s="31">
        <v>59098</v>
      </c>
      <c r="I20" s="31">
        <v>312899</v>
      </c>
      <c r="J20" s="31">
        <v>0</v>
      </c>
      <c r="K20" s="32">
        <v>21500</v>
      </c>
      <c r="L20" s="33" t="s">
        <v>34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393497</v>
      </c>
    </row>
    <row r="21" spans="1:22" x14ac:dyDescent="0.45">
      <c r="A21" s="27" t="s">
        <v>31</v>
      </c>
      <c r="B21" s="27" t="s">
        <v>67</v>
      </c>
      <c r="C21" s="28" t="s">
        <v>68</v>
      </c>
      <c r="D21" s="28">
        <v>2024</v>
      </c>
      <c r="E21" s="29" t="s">
        <v>45</v>
      </c>
      <c r="F21" s="30">
        <v>1426600</v>
      </c>
      <c r="G21" s="31">
        <v>0</v>
      </c>
      <c r="H21" s="31">
        <v>0</v>
      </c>
      <c r="I21" s="31">
        <v>0</v>
      </c>
      <c r="J21" s="31">
        <v>0</v>
      </c>
      <c r="K21" s="32">
        <v>71583</v>
      </c>
      <c r="L21" s="33" t="s">
        <v>34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1498183</v>
      </c>
    </row>
    <row r="22" spans="1:22" x14ac:dyDescent="0.45">
      <c r="A22" s="27" t="s">
        <v>31</v>
      </c>
      <c r="B22" s="27" t="s">
        <v>69</v>
      </c>
      <c r="C22" s="28" t="s">
        <v>70</v>
      </c>
      <c r="D22" s="28">
        <v>2024</v>
      </c>
      <c r="E22" s="29" t="s">
        <v>45</v>
      </c>
      <c r="F22" s="30">
        <v>0</v>
      </c>
      <c r="G22" s="31">
        <v>0</v>
      </c>
      <c r="H22" s="31">
        <v>88578</v>
      </c>
      <c r="I22" s="31">
        <v>0</v>
      </c>
      <c r="J22" s="31">
        <v>0</v>
      </c>
      <c r="K22" s="32">
        <v>7182</v>
      </c>
      <c r="L22" s="33" t="s">
        <v>49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0</v>
      </c>
      <c r="V22" s="36">
        <f t="shared" si="1"/>
        <v>95760</v>
      </c>
    </row>
    <row r="23" spans="1:22" x14ac:dyDescent="0.45">
      <c r="A23" s="27" t="s">
        <v>31</v>
      </c>
      <c r="B23" s="27" t="s">
        <v>71</v>
      </c>
      <c r="C23" s="28" t="s">
        <v>72</v>
      </c>
      <c r="D23" s="28">
        <v>2024</v>
      </c>
      <c r="E23" s="29" t="s">
        <v>45</v>
      </c>
      <c r="F23" s="30">
        <v>0</v>
      </c>
      <c r="G23" s="31">
        <v>1014840</v>
      </c>
      <c r="H23" s="31">
        <v>135000</v>
      </c>
      <c r="I23" s="31">
        <v>0</v>
      </c>
      <c r="J23" s="31">
        <v>0</v>
      </c>
      <c r="K23" s="32">
        <v>86165</v>
      </c>
      <c r="L23" s="33" t="s">
        <v>49</v>
      </c>
      <c r="M23" s="34">
        <v>0</v>
      </c>
      <c r="N23" s="34">
        <v>0</v>
      </c>
      <c r="O23" s="34">
        <v>15</v>
      </c>
      <c r="P23" s="34">
        <v>40</v>
      </c>
      <c r="Q23" s="34">
        <v>5</v>
      </c>
      <c r="R23" s="34">
        <v>0</v>
      </c>
      <c r="S23" s="34">
        <v>0</v>
      </c>
      <c r="T23" s="34">
        <v>0</v>
      </c>
      <c r="U23" s="35">
        <f t="shared" si="0"/>
        <v>60</v>
      </c>
      <c r="V23" s="36">
        <f t="shared" si="1"/>
        <v>1236005</v>
      </c>
    </row>
    <row r="24" spans="1:22" x14ac:dyDescent="0.45">
      <c r="A24" s="27" t="s">
        <v>31</v>
      </c>
      <c r="B24" s="27" t="s">
        <v>73</v>
      </c>
      <c r="C24" s="28" t="s">
        <v>74</v>
      </c>
      <c r="D24" s="28">
        <v>2024</v>
      </c>
      <c r="E24" s="29" t="s">
        <v>45</v>
      </c>
      <c r="F24" s="30">
        <v>0</v>
      </c>
      <c r="G24" s="31">
        <v>222660</v>
      </c>
      <c r="H24" s="31">
        <v>0</v>
      </c>
      <c r="I24" s="31">
        <v>0</v>
      </c>
      <c r="J24" s="31">
        <v>0</v>
      </c>
      <c r="K24" s="32">
        <v>15390</v>
      </c>
      <c r="L24" s="33" t="s">
        <v>49</v>
      </c>
      <c r="M24" s="34">
        <v>0</v>
      </c>
      <c r="N24" s="34">
        <v>0</v>
      </c>
      <c r="O24" s="34">
        <v>15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15</v>
      </c>
      <c r="V24" s="36">
        <f t="shared" si="1"/>
        <v>238050</v>
      </c>
    </row>
    <row r="25" spans="1:22" x14ac:dyDescent="0.45">
      <c r="A25" s="27" t="s">
        <v>31</v>
      </c>
      <c r="B25" s="27" t="s">
        <v>75</v>
      </c>
      <c r="C25" s="28" t="s">
        <v>76</v>
      </c>
      <c r="D25" s="28">
        <v>2024</v>
      </c>
      <c r="E25" s="29" t="s">
        <v>45</v>
      </c>
      <c r="F25" s="30">
        <v>0</v>
      </c>
      <c r="G25" s="31">
        <v>267192</v>
      </c>
      <c r="H25" s="31">
        <v>103467</v>
      </c>
      <c r="I25" s="31">
        <v>0</v>
      </c>
      <c r="J25" s="31">
        <v>0</v>
      </c>
      <c r="K25" s="32">
        <v>31381</v>
      </c>
      <c r="L25" s="33" t="s">
        <v>49</v>
      </c>
      <c r="M25" s="34">
        <v>0</v>
      </c>
      <c r="N25" s="34">
        <v>0</v>
      </c>
      <c r="O25" s="34">
        <v>18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18</v>
      </c>
      <c r="V25" s="36">
        <f t="shared" si="1"/>
        <v>402040</v>
      </c>
    </row>
    <row r="26" spans="1:22" x14ac:dyDescent="0.45">
      <c r="A26" s="27" t="s">
        <v>31</v>
      </c>
      <c r="B26" s="27" t="s">
        <v>77</v>
      </c>
      <c r="C26" s="28" t="s">
        <v>78</v>
      </c>
      <c r="D26" s="28">
        <v>2024</v>
      </c>
      <c r="E26" s="29" t="s">
        <v>45</v>
      </c>
      <c r="F26" s="30">
        <v>0</v>
      </c>
      <c r="G26" s="31">
        <v>82944</v>
      </c>
      <c r="H26" s="31">
        <v>7800</v>
      </c>
      <c r="I26" s="31">
        <v>0</v>
      </c>
      <c r="J26" s="31">
        <v>0</v>
      </c>
      <c r="K26" s="32">
        <v>8167</v>
      </c>
      <c r="L26" s="33" t="s">
        <v>49</v>
      </c>
      <c r="M26" s="34">
        <v>0</v>
      </c>
      <c r="N26" s="34">
        <v>6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6</v>
      </c>
      <c r="V26" s="36">
        <f t="shared" si="1"/>
        <v>98911</v>
      </c>
    </row>
    <row r="27" spans="1:22" x14ac:dyDescent="0.45">
      <c r="A27" s="27" t="s">
        <v>31</v>
      </c>
      <c r="B27" s="27" t="s">
        <v>79</v>
      </c>
      <c r="C27" s="28" t="s">
        <v>80</v>
      </c>
      <c r="D27" s="28">
        <v>2024</v>
      </c>
      <c r="E27" s="29" t="s">
        <v>45</v>
      </c>
      <c r="F27" s="30">
        <v>0</v>
      </c>
      <c r="G27" s="31">
        <v>163284</v>
      </c>
      <c r="H27" s="31">
        <v>0</v>
      </c>
      <c r="I27" s="31">
        <v>0</v>
      </c>
      <c r="J27" s="31">
        <v>0</v>
      </c>
      <c r="K27" s="32">
        <v>14696</v>
      </c>
      <c r="L27" s="33" t="s">
        <v>49</v>
      </c>
      <c r="M27" s="34">
        <v>0</v>
      </c>
      <c r="N27" s="34">
        <v>0</v>
      </c>
      <c r="O27" s="34">
        <v>11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11</v>
      </c>
      <c r="V27" s="36">
        <f t="shared" si="1"/>
        <v>177980</v>
      </c>
    </row>
    <row r="28" spans="1:22" x14ac:dyDescent="0.45">
      <c r="A28" s="27" t="s">
        <v>31</v>
      </c>
      <c r="B28" s="27" t="s">
        <v>81</v>
      </c>
      <c r="C28" s="28" t="s">
        <v>82</v>
      </c>
      <c r="D28" s="28">
        <v>2024</v>
      </c>
      <c r="E28" s="29" t="s">
        <v>45</v>
      </c>
      <c r="F28" s="30">
        <v>0</v>
      </c>
      <c r="G28" s="31">
        <v>28668</v>
      </c>
      <c r="H28" s="31">
        <v>76250</v>
      </c>
      <c r="I28" s="31">
        <v>0</v>
      </c>
      <c r="J28" s="31">
        <v>0</v>
      </c>
      <c r="K28" s="32">
        <v>9264</v>
      </c>
      <c r="L28" s="33" t="s">
        <v>49</v>
      </c>
      <c r="M28" s="34">
        <v>0</v>
      </c>
      <c r="N28" s="34">
        <v>1</v>
      </c>
      <c r="O28" s="34">
        <v>1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2</v>
      </c>
      <c r="V28" s="36">
        <f t="shared" si="1"/>
        <v>114182</v>
      </c>
    </row>
    <row r="29" spans="1:22" x14ac:dyDescent="0.45">
      <c r="A29" s="27" t="s">
        <v>31</v>
      </c>
      <c r="B29" s="27" t="s">
        <v>83</v>
      </c>
      <c r="C29" s="28" t="s">
        <v>84</v>
      </c>
      <c r="D29" s="28">
        <v>2024</v>
      </c>
      <c r="E29" s="29" t="s">
        <v>45</v>
      </c>
      <c r="F29" s="30">
        <v>0</v>
      </c>
      <c r="G29" s="31">
        <v>229344</v>
      </c>
      <c r="H29" s="31">
        <v>76250</v>
      </c>
      <c r="I29" s="31">
        <v>0</v>
      </c>
      <c r="J29" s="31">
        <v>0</v>
      </c>
      <c r="K29" s="32">
        <v>27503</v>
      </c>
      <c r="L29" s="33" t="s">
        <v>49</v>
      </c>
      <c r="M29" s="34">
        <v>0</v>
      </c>
      <c r="N29" s="34">
        <v>8</v>
      </c>
      <c r="O29" s="34">
        <v>8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16</v>
      </c>
      <c r="V29" s="36">
        <f t="shared" si="1"/>
        <v>333097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</sheetData>
  <autoFilter ref="A8:V8" xr:uid="{357B5682-1122-4EFF-B727-40C7E6448C3D}"/>
  <conditionalFormatting sqref="V9:V39">
    <cfRule type="cellIs" dxfId="2" priority="3" operator="lessThan">
      <formula>0</formula>
    </cfRule>
  </conditionalFormatting>
  <conditionalFormatting sqref="V9:V39">
    <cfRule type="expression" dxfId="1" priority="2">
      <formula>#REF!&lt;0</formula>
    </cfRule>
  </conditionalFormatting>
  <conditionalFormatting sqref="D9:D3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9" xr:uid="{D405823E-C444-4B8D-B037-F090F4683BA7}">
      <formula1>"N/A, FMR, Actual Rent"</formula1>
    </dataValidation>
    <dataValidation type="list" allowBlank="1" showInputMessage="1" showErrorMessage="1" sqref="E9:E39" xr:uid="{B3C28BC5-2AD6-4987-8106-34A932F53738}">
      <formula1>"PH, TH, Joint TH &amp; PH-RRH, HMIS, SSO, TRA, PRA, SRA, S+C/SRO"</formula1>
    </dataValidation>
    <dataValidation allowBlank="1" showErrorMessage="1" sqref="A8:V8" xr:uid="{3B4EE604-1F45-4993-9808-192F881C269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2023-05-19T14:12:25Z</dcterms:created>
  <dcterms:modified xsi:type="dcterms:W3CDTF">2023-05-19T14:51:27Z</dcterms:modified>
</cp:coreProperties>
</file>