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2E9DFED-6634-4B28-AC57-92BFED5BE537}" xr6:coauthVersionLast="47" xr6:coauthVersionMax="47" xr10:uidLastSave="{00000000-0000-0000-0000-000000000000}"/>
  <bookViews>
    <workbookView xWindow="2940" yWindow="2940" windowWidth="19238" windowHeight="11220" xr2:uid="{20B67D22-0696-41CD-9CC8-5B8FFEF084C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<sst xmlns="http://schemas.openxmlformats.org/spreadsheetml/2006/main" count="104" uniqueCount="69">
  <si>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</si>
  <si>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</si>
  <si>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</si>
  <si>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</si>
  <si>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</si>
  <si>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</si>
  <si>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</si>
  <si>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</si>
  <si>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</si>
  <si>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</si>
  <si>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</si>
  <si>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</si>
  <si>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</si>
  <si>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</si>
  <si>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</si>
  <si>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</si>
  <si>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</si>
  <si>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</si>
  <si>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</si>
  <si>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</si>
  <si>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</si>
  <si>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</si>
  <si>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</si>
  <si>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</si>
  <si>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</si>
  <si>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</si>
  <si>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</si>
  <si>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</si>
  <si>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</si>
  <si>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</si>
  <si>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FL-504</t>
  </si>
  <si>
    <t>The Neighborhood Center of West Volusia</t>
  </si>
  <si>
    <t>PH-18W 2022</t>
  </si>
  <si>
    <t>FL0059L4H042211</t>
  </si>
  <si>
    <t>PH</t>
  </si>
  <si>
    <t/>
  </si>
  <si>
    <t>Jacksonville</t>
  </si>
  <si>
    <t>Deltona, Daytona Beach/Volusia, Flagler Counties CoC</t>
  </si>
  <si>
    <t>Volusia/Flagler County Coalition for the Homeless</t>
  </si>
  <si>
    <t>My Place Apartments 2022</t>
  </si>
  <si>
    <t>FL0064L4H042215</t>
  </si>
  <si>
    <t>PH-29 2022</t>
  </si>
  <si>
    <t>FL0516L4H042208</t>
  </si>
  <si>
    <t>FL-504 Coordinated Entry 2022</t>
  </si>
  <si>
    <t>FL0554D4H042207</t>
  </si>
  <si>
    <t>SSO</t>
  </si>
  <si>
    <t>FL-504 HMIS Consolidated  2022</t>
  </si>
  <si>
    <t>FL0617L4H042206</t>
  </si>
  <si>
    <t>Halifax Urban Ministries</t>
  </si>
  <si>
    <t>2022 PSH for Homeless Families</t>
  </si>
  <si>
    <t>FL0619L4H042206</t>
  </si>
  <si>
    <t>PH-16WS 2022</t>
  </si>
  <si>
    <t>FL0620L4H042206</t>
  </si>
  <si>
    <t>2022 PSH Homeless Individuals</t>
  </si>
  <si>
    <t>FL0621L4H042206</t>
  </si>
  <si>
    <t>2022 Rapid Rehousing Ind and Unaccompanied Youth</t>
  </si>
  <si>
    <t>FL0667L4H042206</t>
  </si>
  <si>
    <t>FMR</t>
  </si>
  <si>
    <t>DV-RRH 2022 W/EXP</t>
  </si>
  <si>
    <t>FL0771D4H042203</t>
  </si>
  <si>
    <t>JOINT TH-RRH 2022 W/EXP</t>
  </si>
  <si>
    <t>FL0772L4H042203</t>
  </si>
  <si>
    <t>Joint TH &amp; PH-RRH</t>
  </si>
  <si>
    <t>PH-19 2022</t>
  </si>
  <si>
    <t>FL0773L4H042203</t>
  </si>
  <si>
    <t>2022Joint Transitional/PH-RRH Domestic Violence</t>
  </si>
  <si>
    <t>FL0774D4H042203</t>
  </si>
  <si>
    <t>2022 Collaborative Bonus</t>
  </si>
  <si>
    <t>FL0956L4H042200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</si>
</sst>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6832F-B2B9-4858-94C1-B97ADBB2D35D}">
  <sheetPr codeName="Sheet70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2225110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137182</v>
      </c>
      <c r="G9" s="31">
        <v>0</v>
      </c>
      <c r="H9" s="31">
        <v>10162</v>
      </c>
      <c r="I9" s="31">
        <v>0</v>
      </c>
      <c r="J9" s="31">
        <v>500</v>
      </c>
      <c r="K9" s="32">
        <v>10350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2" si="0">SUM(M9:T9)</f>
        <v>0</v>
      </c>
      <c r="V9" s="36">
        <f t="shared" ref="V9:V32" si="1">SUM(F9:K9)</f>
        <v>158194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0</v>
      </c>
      <c r="H10" s="31">
        <v>132556</v>
      </c>
      <c r="I10" s="31">
        <v>60103</v>
      </c>
      <c r="J10" s="31">
        <v>0</v>
      </c>
      <c r="K10" s="32">
        <v>12754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205413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78273</v>
      </c>
      <c r="G11" s="31">
        <v>0</v>
      </c>
      <c r="H11" s="31">
        <v>6068</v>
      </c>
      <c r="I11" s="31">
        <v>0</v>
      </c>
      <c r="J11" s="31">
        <v>500</v>
      </c>
      <c r="K11" s="32">
        <v>4718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89559</v>
      </c>
    </row>
    <row r="12" spans="1:22" x14ac:dyDescent="0.45">
      <c r="A12" s="27" t="s">
        <v>38</v>
      </c>
      <c r="B12" s="27" t="s">
        <v>43</v>
      </c>
      <c r="C12" s="28" t="s">
        <v>44</v>
      </c>
      <c r="D12" s="28">
        <v>2024</v>
      </c>
      <c r="E12" s="29" t="s">
        <v>45</v>
      </c>
      <c r="F12" s="30">
        <v>0</v>
      </c>
      <c r="G12" s="31">
        <v>0</v>
      </c>
      <c r="H12" s="31">
        <v>160580</v>
      </c>
      <c r="I12" s="31">
        <v>0</v>
      </c>
      <c r="J12" s="31">
        <v>0</v>
      </c>
      <c r="K12" s="32">
        <v>11173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171753</v>
      </c>
    </row>
    <row r="13" spans="1:22" x14ac:dyDescent="0.45">
      <c r="A13" s="27" t="s">
        <v>38</v>
      </c>
      <c r="B13" s="27" t="s">
        <v>46</v>
      </c>
      <c r="C13" s="28" t="s">
        <v>47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178430</v>
      </c>
      <c r="K13" s="32">
        <v>12704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191134</v>
      </c>
    </row>
    <row r="14" spans="1:22" x14ac:dyDescent="0.45">
      <c r="A14" s="27" t="s">
        <v>48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0</v>
      </c>
      <c r="H14" s="31">
        <v>50534</v>
      </c>
      <c r="I14" s="31">
        <v>0</v>
      </c>
      <c r="J14" s="31">
        <v>500</v>
      </c>
      <c r="K14" s="32">
        <v>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51034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126135</v>
      </c>
      <c r="G15" s="31">
        <v>0</v>
      </c>
      <c r="H15" s="31">
        <v>21159</v>
      </c>
      <c r="I15" s="31">
        <v>0</v>
      </c>
      <c r="J15" s="31">
        <v>3309</v>
      </c>
      <c r="K15" s="32">
        <v>8841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159444</v>
      </c>
    </row>
    <row r="16" spans="1:22" x14ac:dyDescent="0.45">
      <c r="A16" s="27" t="s">
        <v>48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103855</v>
      </c>
      <c r="G16" s="31">
        <v>0</v>
      </c>
      <c r="H16" s="31">
        <v>17220</v>
      </c>
      <c r="I16" s="31">
        <v>0</v>
      </c>
      <c r="J16" s="31">
        <v>500</v>
      </c>
      <c r="K16" s="32">
        <v>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121575</v>
      </c>
    </row>
    <row r="17" spans="1:22" x14ac:dyDescent="0.45">
      <c r="A17" s="27" t="s">
        <v>48</v>
      </c>
      <c r="B17" s="27" t="s">
        <v>55</v>
      </c>
      <c r="C17" s="28" t="s">
        <v>56</v>
      </c>
      <c r="D17" s="28">
        <v>2024</v>
      </c>
      <c r="E17" s="29" t="s">
        <v>34</v>
      </c>
      <c r="F17" s="30">
        <v>0</v>
      </c>
      <c r="G17" s="31">
        <v>92604</v>
      </c>
      <c r="H17" s="31">
        <v>9871</v>
      </c>
      <c r="I17" s="31">
        <v>0</v>
      </c>
      <c r="J17" s="31">
        <v>500</v>
      </c>
      <c r="K17" s="32">
        <v>5760</v>
      </c>
      <c r="L17" s="33" t="s">
        <v>57</v>
      </c>
      <c r="M17" s="34">
        <v>0</v>
      </c>
      <c r="N17" s="34">
        <v>9</v>
      </c>
      <c r="O17" s="34">
        <v>1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10</v>
      </c>
      <c r="V17" s="36">
        <f t="shared" si="1"/>
        <v>108735</v>
      </c>
    </row>
    <row r="18" spans="1:22" x14ac:dyDescent="0.45">
      <c r="A18" s="27" t="s">
        <v>31</v>
      </c>
      <c r="B18" s="27" t="s">
        <v>58</v>
      </c>
      <c r="C18" s="28" t="s">
        <v>59</v>
      </c>
      <c r="D18" s="28">
        <v>2024</v>
      </c>
      <c r="E18" s="29" t="s">
        <v>34</v>
      </c>
      <c r="F18" s="30">
        <v>0</v>
      </c>
      <c r="G18" s="31">
        <v>195888</v>
      </c>
      <c r="H18" s="31">
        <v>65371</v>
      </c>
      <c r="I18" s="31">
        <v>0</v>
      </c>
      <c r="J18" s="31">
        <v>1500</v>
      </c>
      <c r="K18" s="32">
        <v>19777</v>
      </c>
      <c r="L18" s="33" t="s">
        <v>57</v>
      </c>
      <c r="M18" s="34">
        <v>0</v>
      </c>
      <c r="N18" s="34">
        <v>0</v>
      </c>
      <c r="O18" s="34">
        <v>9</v>
      </c>
      <c r="P18" s="34">
        <v>7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16</v>
      </c>
      <c r="V18" s="36">
        <f t="shared" si="1"/>
        <v>282536</v>
      </c>
    </row>
    <row r="19" spans="1:22" x14ac:dyDescent="0.45">
      <c r="A19" s="27" t="s">
        <v>31</v>
      </c>
      <c r="B19" s="27" t="s">
        <v>60</v>
      </c>
      <c r="C19" s="28" t="s">
        <v>61</v>
      </c>
      <c r="D19" s="28">
        <v>2024</v>
      </c>
      <c r="E19" s="29" t="s">
        <v>62</v>
      </c>
      <c r="F19" s="30">
        <v>0</v>
      </c>
      <c r="G19" s="31">
        <v>156408</v>
      </c>
      <c r="H19" s="31">
        <v>24373</v>
      </c>
      <c r="I19" s="31">
        <v>27772</v>
      </c>
      <c r="J19" s="31">
        <v>1500</v>
      </c>
      <c r="K19" s="32">
        <v>7798</v>
      </c>
      <c r="L19" s="33" t="s">
        <v>57</v>
      </c>
      <c r="M19" s="34">
        <v>0</v>
      </c>
      <c r="N19" s="34">
        <v>0</v>
      </c>
      <c r="O19" s="34">
        <v>14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14</v>
      </c>
      <c r="V19" s="36">
        <f t="shared" si="1"/>
        <v>217851</v>
      </c>
    </row>
    <row r="20" spans="1:22" x14ac:dyDescent="0.45">
      <c r="A20" s="27" t="s">
        <v>31</v>
      </c>
      <c r="B20" s="27" t="s">
        <v>63</v>
      </c>
      <c r="C20" s="28" t="s">
        <v>64</v>
      </c>
      <c r="D20" s="28">
        <v>2024</v>
      </c>
      <c r="E20" s="29" t="s">
        <v>34</v>
      </c>
      <c r="F20" s="30">
        <v>100742</v>
      </c>
      <c r="G20" s="31">
        <v>0</v>
      </c>
      <c r="H20" s="31">
        <v>15000</v>
      </c>
      <c r="I20" s="31">
        <v>0</v>
      </c>
      <c r="J20" s="31">
        <v>500</v>
      </c>
      <c r="K20" s="32">
        <v>7000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123242</v>
      </c>
    </row>
    <row r="21" spans="1:22" x14ac:dyDescent="0.45">
      <c r="A21" s="27" t="s">
        <v>48</v>
      </c>
      <c r="B21" s="27" t="s">
        <v>65</v>
      </c>
      <c r="C21" s="28" t="s">
        <v>66</v>
      </c>
      <c r="D21" s="28">
        <v>2024</v>
      </c>
      <c r="E21" s="29" t="s">
        <v>62</v>
      </c>
      <c r="F21" s="30">
        <v>0</v>
      </c>
      <c r="G21" s="31">
        <v>110340</v>
      </c>
      <c r="H21" s="31">
        <v>114301</v>
      </c>
      <c r="I21" s="31">
        <v>0</v>
      </c>
      <c r="J21" s="31">
        <v>1750</v>
      </c>
      <c r="K21" s="32">
        <v>12299</v>
      </c>
      <c r="L21" s="33" t="s">
        <v>57</v>
      </c>
      <c r="M21" s="34">
        <v>0</v>
      </c>
      <c r="N21" s="34">
        <v>0</v>
      </c>
      <c r="O21" s="34">
        <v>5</v>
      </c>
      <c r="P21" s="34">
        <v>4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9</v>
      </c>
      <c r="V21" s="36">
        <f t="shared" si="1"/>
        <v>238690</v>
      </c>
    </row>
    <row r="22" spans="1:22" x14ac:dyDescent="0.45">
      <c r="A22" s="27" t="s">
        <v>48</v>
      </c>
      <c r="B22" s="27" t="s">
        <v>67</v>
      </c>
      <c r="C22" s="28" t="s">
        <v>68</v>
      </c>
      <c r="D22" s="28">
        <v>2024</v>
      </c>
      <c r="E22" s="29" t="s">
        <v>34</v>
      </c>
      <c r="F22" s="30">
        <v>44688</v>
      </c>
      <c r="G22" s="31">
        <v>0</v>
      </c>
      <c r="H22" s="31">
        <v>59000</v>
      </c>
      <c r="I22" s="31">
        <v>0</v>
      </c>
      <c r="J22" s="31">
        <v>1000</v>
      </c>
      <c r="K22" s="32">
        <v>1262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105950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A0E6832F-B2B9-4858-94C1-B97ADBB2D35D}"/>
  <conditionalFormatting sqref="V9:V32">
    <cfRule type="cellIs" dxfId="2" priority="3" operator="lessThan">
      <formula>0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2" xr:uid="{25FA6678-2A41-4AB4-ABC0-8F5E7A1E0C5D}">
      <formula1>"N/A, FMR, Actual Rent"</formula1>
    </dataValidation>
    <dataValidation type="list" allowBlank="1" showInputMessage="1" showErrorMessage="1" sqref="E9:E32" xr:uid="{E5CF2E24-F312-41A1-8268-CB50C05C7E58}">
      <formula1>"PH, TH, Joint TH &amp; PH-RRH, HMIS, SSO, TRA, PRA, SRA, S+C/SRO"</formula1>
    </dataValidation>
    <dataValidation allowBlank="1" showErrorMessage="1" sqref="A8:V8" xr:uid="{D96A9F17-15AF-4F27-977F-2091B3093D4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2023-05-19T14:12:27Z</dcterms:created>
  <dcterms:modified xsi:type="dcterms:W3CDTF">2023-05-19T14:50:49Z</dcterms:modified>
</cp:coreProperties>
</file>