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B7A07F16-AB48-47B1-850D-E6BB302153DB}" xr6:coauthVersionLast="47" xr6:coauthVersionMax="47" xr10:uidLastSave="{00000000-0000-0000-0000-000000000000}"/>
  <bookViews>
    <workbookView xWindow="2573" yWindow="2573" windowWidth="19237" windowHeight="11220" xr2:uid="{485D4CF0-CFC1-4CE8-99B7-CA5B185FFB39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8" i="1" l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<sst xmlns="http://schemas.openxmlformats.org/spreadsheetml/2006/main" count="84" uniqueCount="62">
  <si>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</si>
  <si>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</si>
  <si>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</si>
  <si>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</si>
  <si>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</si>
  <si>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</si>
  <si>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</si>
  <si>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</si>
  <si>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</si>
  <si>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</si>
  <si>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</si>
  <si>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</si>
  <si>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</si>
  <si>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</si>
  <si>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</si>
  <si>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</si>
  <si>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</si>
  <si>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</si>
  <si>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</si>
  <si>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</si>
  <si>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</si>
  <si>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</si>
  <si>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</si>
  <si>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</si>
  <si>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</si>
  <si>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</si>
  <si>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</si>
  <si>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</si>
  <si>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</si>
  <si>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</si>
  <si>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FL-503</t>
  </si>
  <si>
    <t>Agency for Community Treatment Services, Inc. (ACTS)</t>
  </si>
  <si>
    <t>FY22 ACTS POLK Scattered Site Leasing (FL0048L4H032213)</t>
  </si>
  <si>
    <t>FL0048L4H032213</t>
  </si>
  <si>
    <t>PH</t>
  </si>
  <si>
    <t/>
  </si>
  <si>
    <t>Jacksonville</t>
  </si>
  <si>
    <t>Lakeland/Polk County CoC</t>
  </si>
  <si>
    <t>Homeless Coalition of Polk County, Inc.</t>
  </si>
  <si>
    <t>Talbot House Ministries of Lakeland, Inc.</t>
  </si>
  <si>
    <t>Permanent Housing Services Group A Renewal</t>
  </si>
  <si>
    <t>FL0050L4H032213</t>
  </si>
  <si>
    <t>Homeless Management Information Systems</t>
  </si>
  <si>
    <t>FL0054L4H032215</t>
  </si>
  <si>
    <t>FY22 ACTS Polk/Winter Haven Scattered Site Leasing (FL0384L4H032211)</t>
  </si>
  <si>
    <t>FL0384L4H032211</t>
  </si>
  <si>
    <t>FY22 Polk HEART (FL0553) (FL0553L4H032207)</t>
  </si>
  <si>
    <t>FL0553L4H032207</t>
  </si>
  <si>
    <t>Rapid Rehousing for Polk County Renewal</t>
  </si>
  <si>
    <t>FL0669L4H032206</t>
  </si>
  <si>
    <t>FMR</t>
  </si>
  <si>
    <t>Coordinated Entry</t>
  </si>
  <si>
    <t>FL0677L4H032205</t>
  </si>
  <si>
    <t>SSO</t>
  </si>
  <si>
    <t>Housing Stabilization Renewal</t>
  </si>
  <si>
    <t>FL0722L4H032204</t>
  </si>
  <si>
    <t>Society of St. Vincent de Paul South Pinellas, Inc.</t>
  </si>
  <si>
    <t>Returning Home - Polk CY 2022</t>
  </si>
  <si>
    <t>FL0769L4H032203</t>
  </si>
  <si>
    <t>Community Assisted and Supported Living, Inc. d/b/a Renaissance Manor</t>
  </si>
  <si>
    <t>FY22 Polk County PSH Renewal Application</t>
  </si>
  <si>
    <t>FL0884L4H032201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</si>
</sst>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F3D19-8241-4F86-9E29-7EFC46313510}">
  <sheetPr codeName="Sheet69">
    <pageSetUpPr fitToPage="1"/>
  </sheetPr>
  <dimension ref="A1:DG28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2222788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98812</v>
      </c>
      <c r="G9" s="31">
        <v>0</v>
      </c>
      <c r="H9" s="31">
        <v>19628</v>
      </c>
      <c r="I9" s="31">
        <v>5134</v>
      </c>
      <c r="J9" s="31">
        <v>0</v>
      </c>
      <c r="K9" s="32">
        <v>4437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28" si="0">SUM(M9:T9)</f>
        <v>0</v>
      </c>
      <c r="V9" s="36">
        <f t="shared" ref="V9:V28" si="1">SUM(F9:K9)</f>
        <v>128011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56295</v>
      </c>
      <c r="G10" s="31">
        <v>0</v>
      </c>
      <c r="H10" s="31">
        <v>45346</v>
      </c>
      <c r="I10" s="31">
        <v>13317</v>
      </c>
      <c r="J10" s="31">
        <v>0</v>
      </c>
      <c r="K10" s="32">
        <v>6486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121444</v>
      </c>
    </row>
    <row r="11" spans="1:22" x14ac:dyDescent="0.45">
      <c r="A11" s="27" t="s">
        <v>38</v>
      </c>
      <c r="B11" s="27" t="s">
        <v>42</v>
      </c>
      <c r="C11" s="28" t="s">
        <v>43</v>
      </c>
      <c r="D11" s="28">
        <v>2024</v>
      </c>
      <c r="E11" s="29" t="s">
        <v>17</v>
      </c>
      <c r="F11" s="30">
        <v>0</v>
      </c>
      <c r="G11" s="31">
        <v>0</v>
      </c>
      <c r="H11" s="31">
        <v>0</v>
      </c>
      <c r="I11" s="31">
        <v>0</v>
      </c>
      <c r="J11" s="31">
        <v>110982</v>
      </c>
      <c r="K11" s="32">
        <v>7769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118751</v>
      </c>
    </row>
    <row r="12" spans="1:22" x14ac:dyDescent="0.45">
      <c r="A12" s="27" t="s">
        <v>31</v>
      </c>
      <c r="B12" s="27" t="s">
        <v>44</v>
      </c>
      <c r="C12" s="28" t="s">
        <v>45</v>
      </c>
      <c r="D12" s="28">
        <v>2024</v>
      </c>
      <c r="E12" s="29" t="s">
        <v>34</v>
      </c>
      <c r="F12" s="30">
        <v>187258</v>
      </c>
      <c r="G12" s="31">
        <v>0</v>
      </c>
      <c r="H12" s="31">
        <v>39282</v>
      </c>
      <c r="I12" s="31">
        <v>13662</v>
      </c>
      <c r="J12" s="31">
        <v>0</v>
      </c>
      <c r="K12" s="32">
        <v>8466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248668</v>
      </c>
    </row>
    <row r="13" spans="1:22" x14ac:dyDescent="0.45">
      <c r="A13" s="27" t="s">
        <v>31</v>
      </c>
      <c r="B13" s="27" t="s">
        <v>46</v>
      </c>
      <c r="C13" s="28" t="s">
        <v>47</v>
      </c>
      <c r="D13" s="28">
        <v>2024</v>
      </c>
      <c r="E13" s="29" t="s">
        <v>34</v>
      </c>
      <c r="F13" s="30">
        <v>147302</v>
      </c>
      <c r="G13" s="31">
        <v>0</v>
      </c>
      <c r="H13" s="31">
        <v>79000</v>
      </c>
      <c r="I13" s="31">
        <v>39865</v>
      </c>
      <c r="J13" s="31">
        <v>0</v>
      </c>
      <c r="K13" s="32">
        <v>20024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286191</v>
      </c>
    </row>
    <row r="14" spans="1:22" x14ac:dyDescent="0.45">
      <c r="A14" s="27" t="s">
        <v>39</v>
      </c>
      <c r="B14" s="27" t="s">
        <v>48</v>
      </c>
      <c r="C14" s="28" t="s">
        <v>49</v>
      </c>
      <c r="D14" s="28">
        <v>2024</v>
      </c>
      <c r="E14" s="29" t="s">
        <v>34</v>
      </c>
      <c r="F14" s="30">
        <v>0</v>
      </c>
      <c r="G14" s="31">
        <v>45408</v>
      </c>
      <c r="H14" s="31">
        <v>41586</v>
      </c>
      <c r="I14" s="31">
        <v>0</v>
      </c>
      <c r="J14" s="31">
        <v>0</v>
      </c>
      <c r="K14" s="32">
        <v>3987</v>
      </c>
      <c r="L14" s="33" t="s">
        <v>50</v>
      </c>
      <c r="M14" s="34">
        <v>0</v>
      </c>
      <c r="N14" s="34">
        <v>0</v>
      </c>
      <c r="O14" s="34">
        <v>2</v>
      </c>
      <c r="P14" s="34">
        <v>2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4</v>
      </c>
      <c r="V14" s="36">
        <f t="shared" si="1"/>
        <v>90981</v>
      </c>
    </row>
    <row r="15" spans="1:22" x14ac:dyDescent="0.45">
      <c r="A15" s="27" t="s">
        <v>38</v>
      </c>
      <c r="B15" s="27" t="s">
        <v>51</v>
      </c>
      <c r="C15" s="28" t="s">
        <v>52</v>
      </c>
      <c r="D15" s="28">
        <v>2024</v>
      </c>
      <c r="E15" s="29" t="s">
        <v>53</v>
      </c>
      <c r="F15" s="30">
        <v>0</v>
      </c>
      <c r="G15" s="31">
        <v>0</v>
      </c>
      <c r="H15" s="31">
        <v>131548</v>
      </c>
      <c r="I15" s="31">
        <v>0</v>
      </c>
      <c r="J15" s="31">
        <v>0</v>
      </c>
      <c r="K15" s="32">
        <v>6675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138223</v>
      </c>
    </row>
    <row r="16" spans="1:22" x14ac:dyDescent="0.45">
      <c r="A16" s="27" t="s">
        <v>39</v>
      </c>
      <c r="B16" s="27" t="s">
        <v>54</v>
      </c>
      <c r="C16" s="28" t="s">
        <v>55</v>
      </c>
      <c r="D16" s="28">
        <v>2024</v>
      </c>
      <c r="E16" s="29" t="s">
        <v>34</v>
      </c>
      <c r="F16" s="30">
        <v>0</v>
      </c>
      <c r="G16" s="31">
        <v>163680</v>
      </c>
      <c r="H16" s="31">
        <v>137952</v>
      </c>
      <c r="I16" s="31">
        <v>0</v>
      </c>
      <c r="J16" s="31">
        <v>0</v>
      </c>
      <c r="K16" s="32">
        <v>26503</v>
      </c>
      <c r="L16" s="33" t="s">
        <v>50</v>
      </c>
      <c r="M16" s="34">
        <v>0</v>
      </c>
      <c r="N16" s="34">
        <v>0</v>
      </c>
      <c r="O16" s="34">
        <v>10</v>
      </c>
      <c r="P16" s="34">
        <v>5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15</v>
      </c>
      <c r="V16" s="36">
        <f t="shared" si="1"/>
        <v>328135</v>
      </c>
    </row>
    <row r="17" spans="1:22" x14ac:dyDescent="0.45">
      <c r="A17" s="27" t="s">
        <v>56</v>
      </c>
      <c r="B17" s="27" t="s">
        <v>57</v>
      </c>
      <c r="C17" s="28" t="s">
        <v>58</v>
      </c>
      <c r="D17" s="28">
        <v>2024</v>
      </c>
      <c r="E17" s="29" t="s">
        <v>34</v>
      </c>
      <c r="F17" s="30">
        <v>0</v>
      </c>
      <c r="G17" s="31">
        <v>315576</v>
      </c>
      <c r="H17" s="31">
        <v>213877</v>
      </c>
      <c r="I17" s="31">
        <v>0</v>
      </c>
      <c r="J17" s="31">
        <v>1495</v>
      </c>
      <c r="K17" s="32">
        <v>46636</v>
      </c>
      <c r="L17" s="33" t="s">
        <v>50</v>
      </c>
      <c r="M17" s="34">
        <v>0</v>
      </c>
      <c r="N17" s="34">
        <v>0</v>
      </c>
      <c r="O17" s="34">
        <v>15</v>
      </c>
      <c r="P17" s="34">
        <v>9</v>
      </c>
      <c r="Q17" s="34">
        <v>3</v>
      </c>
      <c r="R17" s="34">
        <v>0</v>
      </c>
      <c r="S17" s="34">
        <v>0</v>
      </c>
      <c r="T17" s="34">
        <v>0</v>
      </c>
      <c r="U17" s="35">
        <f t="shared" si="0"/>
        <v>27</v>
      </c>
      <c r="V17" s="36">
        <f t="shared" si="1"/>
        <v>577584</v>
      </c>
    </row>
    <row r="18" spans="1:22" x14ac:dyDescent="0.45">
      <c r="A18" s="27" t="s">
        <v>59</v>
      </c>
      <c r="B18" s="27" t="s">
        <v>60</v>
      </c>
      <c r="C18" s="28" t="s">
        <v>61</v>
      </c>
      <c r="D18" s="28">
        <v>2024</v>
      </c>
      <c r="E18" s="29" t="s">
        <v>34</v>
      </c>
      <c r="F18" s="30">
        <v>0</v>
      </c>
      <c r="G18" s="31">
        <v>184800</v>
      </c>
      <c r="H18" s="31">
        <v>0</v>
      </c>
      <c r="I18" s="31">
        <v>0</v>
      </c>
      <c r="J18" s="31">
        <v>0</v>
      </c>
      <c r="K18" s="32">
        <v>0</v>
      </c>
      <c r="L18" s="33" t="s">
        <v>50</v>
      </c>
      <c r="M18" s="34">
        <v>0</v>
      </c>
      <c r="N18" s="34">
        <v>0</v>
      </c>
      <c r="O18" s="34">
        <v>2</v>
      </c>
      <c r="P18" s="34">
        <v>13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15</v>
      </c>
      <c r="V18" s="36">
        <f t="shared" si="1"/>
        <v>184800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</sheetData>
  <autoFilter ref="A8:V8" xr:uid="{C2CF3D19-8241-4F86-9E29-7EFC46313510}"/>
  <conditionalFormatting sqref="V9:V28">
    <cfRule type="cellIs" dxfId="2" priority="3" operator="lessThan">
      <formula>0</formula>
    </cfRule>
  </conditionalFormatting>
  <conditionalFormatting sqref="V9:V28">
    <cfRule type="expression" dxfId="1" priority="2">
      <formula>#REF!&lt;0</formula>
    </cfRule>
  </conditionalFormatting>
  <conditionalFormatting sqref="D9:D28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8" xr:uid="{4FEF918C-9354-4A44-BBE5-842B5A2D7E61}">
      <formula1>"N/A, FMR, Actual Rent"</formula1>
    </dataValidation>
    <dataValidation type="list" allowBlank="1" showInputMessage="1" showErrorMessage="1" sqref="E9:E28" xr:uid="{D38C3430-6129-4440-99B4-F4AB9E1A59C2}">
      <formula1>"PH, TH, Joint TH &amp; PH-RRH, HMIS, SSO, TRA, PRA, SRA, S+C/SRO"</formula1>
    </dataValidation>
    <dataValidation allowBlank="1" showErrorMessage="1" sqref="A8:V8" xr:uid="{EEC37E85-6239-4AEF-A768-8A583A3F76B8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2023-05-19T14:12:27Z</dcterms:created>
  <dcterms:modified xsi:type="dcterms:W3CDTF">2023-05-19T14:49:41Z</dcterms:modified>
</cp:coreProperties>
</file>