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62DD4A88-E570-43A9-9E1F-A681C82905F6}" xr6:coauthVersionLast="47" xr6:coauthVersionMax="47" xr10:uidLastSave="{00000000-0000-0000-0000-000000000000}"/>
  <bookViews>
    <workbookView xWindow="1470" yWindow="1470" windowWidth="33840" windowHeight="18218" xr2:uid="{F59EF954-A6AF-47B5-ABB0-E5C60C5CE5F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<sst xmlns="http://schemas.openxmlformats.org/spreadsheetml/2006/main" count="84" uniqueCount="60">
  <si>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</si>
  <si>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</si>
  <si>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</si>
  <si>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</si>
  <si>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</si>
  <si>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</si>
  <si>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</si>
  <si>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</si>
  <si>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</si>
  <si>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</si>
  <si>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</si>
  <si>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</si>
  <si>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</si>
  <si>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</si>
  <si>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</si>
  <si>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</si>
  <si>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</si>
  <si>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</si>
  <si>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</si>
  <si>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</si>
  <si>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</si>
  <si>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</si>
  <si>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</si>
  <si>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</si>
  <si>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</si>
  <si>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</si>
  <si>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</si>
  <si>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</si>
  <si>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</si>
  <si>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</si>
  <si>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CO-500</t>
  </si>
  <si>
    <t>Grand Valley Catholic Outreach.Inc.</t>
  </si>
  <si>
    <t>Catholic Outreach Rapid Rehousing</t>
  </si>
  <si>
    <t>CO0003L8T002215</t>
  </si>
  <si>
    <t>PH</t>
  </si>
  <si>
    <t>FMR</t>
  </si>
  <si>
    <t>Denver</t>
  </si>
  <si>
    <t>Colorado Balance of State CoC</t>
  </si>
  <si>
    <t>Colorado Coalition for the Homeless</t>
  </si>
  <si>
    <t>Eagle Rapid Rehousing Program</t>
  </si>
  <si>
    <t>CO0004L8T002215</t>
  </si>
  <si>
    <t>Balance of State Rapid Rehousing Program</t>
  </si>
  <si>
    <t>CO0006L8T002215</t>
  </si>
  <si>
    <t>Morgan/Logan Rapid Rehousing Program</t>
  </si>
  <si>
    <t>CO0013L8T002215</t>
  </si>
  <si>
    <t>Pueblo Permanent Supportive Housing Program</t>
  </si>
  <si>
    <t>CO0015L8T002215</t>
  </si>
  <si>
    <t/>
  </si>
  <si>
    <t>Balance of State HMIS Expansion Project</t>
  </si>
  <si>
    <t>CO0020L8T002215</t>
  </si>
  <si>
    <t>Trinidad Transitional Housing Program</t>
  </si>
  <si>
    <t>CO0023L8T002215</t>
  </si>
  <si>
    <t>TH</t>
  </si>
  <si>
    <t>Divison of Housing</t>
  </si>
  <si>
    <t>DOH - Balance of State PSH FY2022</t>
  </si>
  <si>
    <t>CO0074L8T002214</t>
  </si>
  <si>
    <t>St. Benedict Permanent Housing</t>
  </si>
  <si>
    <t>CO0091L8T002213</t>
  </si>
  <si>
    <t>St. Martin Permanent Housing</t>
  </si>
  <si>
    <t>CO0098L8T002210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</si>
</sst>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B3F65-7207-4C3D-843B-55D987F13068}">
  <sheetPr codeName="Sheet90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2367819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78336</v>
      </c>
      <c r="H9" s="31">
        <v>26768</v>
      </c>
      <c r="I9" s="31">
        <v>0</v>
      </c>
      <c r="J9" s="31">
        <v>0</v>
      </c>
      <c r="K9" s="32">
        <v>5554</v>
      </c>
      <c r="L9" s="33" t="s">
        <v>35</v>
      </c>
      <c r="M9" s="34">
        <v>0</v>
      </c>
      <c r="N9" s="34">
        <v>0</v>
      </c>
      <c r="O9" s="34">
        <v>2</v>
      </c>
      <c r="P9" s="34">
        <v>2</v>
      </c>
      <c r="Q9" s="34">
        <v>2</v>
      </c>
      <c r="R9" s="34">
        <v>0</v>
      </c>
      <c r="S9" s="34">
        <v>0</v>
      </c>
      <c r="T9" s="34">
        <v>0</v>
      </c>
      <c r="U9" s="35">
        <f t="shared" ref="U9:U28" si="0">SUM(M9:T9)</f>
        <v>6</v>
      </c>
      <c r="V9" s="36">
        <f t="shared" ref="V9:V28" si="1">SUM(F9:K9)</f>
        <v>110658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133164</v>
      </c>
      <c r="H10" s="31">
        <v>24669</v>
      </c>
      <c r="I10" s="31">
        <v>0</v>
      </c>
      <c r="J10" s="31">
        <v>0</v>
      </c>
      <c r="K10" s="32">
        <v>7755</v>
      </c>
      <c r="L10" s="33" t="s">
        <v>35</v>
      </c>
      <c r="M10" s="34">
        <v>0</v>
      </c>
      <c r="N10" s="34">
        <v>0</v>
      </c>
      <c r="O10" s="34">
        <v>0</v>
      </c>
      <c r="P10" s="34">
        <v>2</v>
      </c>
      <c r="Q10" s="34">
        <v>3</v>
      </c>
      <c r="R10" s="34">
        <v>0</v>
      </c>
      <c r="S10" s="34">
        <v>0</v>
      </c>
      <c r="T10" s="34">
        <v>0</v>
      </c>
      <c r="U10" s="35">
        <f t="shared" si="0"/>
        <v>5</v>
      </c>
      <c r="V10" s="36">
        <f t="shared" si="1"/>
        <v>165588</v>
      </c>
    </row>
    <row r="11" spans="1:22" x14ac:dyDescent="0.45">
      <c r="A11" s="27" t="s">
        <v>38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0</v>
      </c>
      <c r="G11" s="31">
        <v>539808</v>
      </c>
      <c r="H11" s="31">
        <v>120772</v>
      </c>
      <c r="I11" s="31">
        <v>0</v>
      </c>
      <c r="J11" s="31">
        <v>3192</v>
      </c>
      <c r="K11" s="32">
        <v>37274</v>
      </c>
      <c r="L11" s="33" t="s">
        <v>35</v>
      </c>
      <c r="M11" s="34">
        <v>0</v>
      </c>
      <c r="N11" s="34">
        <v>0</v>
      </c>
      <c r="O11" s="34">
        <v>9</v>
      </c>
      <c r="P11" s="34">
        <v>9</v>
      </c>
      <c r="Q11" s="34">
        <v>10</v>
      </c>
      <c r="R11" s="34">
        <v>5</v>
      </c>
      <c r="S11" s="34">
        <v>0</v>
      </c>
      <c r="T11" s="34">
        <v>0</v>
      </c>
      <c r="U11" s="35">
        <f t="shared" si="0"/>
        <v>33</v>
      </c>
      <c r="V11" s="36">
        <f t="shared" si="1"/>
        <v>701046</v>
      </c>
    </row>
    <row r="12" spans="1:22" x14ac:dyDescent="0.45">
      <c r="A12" s="27" t="s">
        <v>38</v>
      </c>
      <c r="B12" s="27" t="s">
        <v>43</v>
      </c>
      <c r="C12" s="28" t="s">
        <v>44</v>
      </c>
      <c r="D12" s="28">
        <v>2024</v>
      </c>
      <c r="E12" s="29" t="s">
        <v>34</v>
      </c>
      <c r="F12" s="30">
        <v>0</v>
      </c>
      <c r="G12" s="31">
        <v>146772</v>
      </c>
      <c r="H12" s="31">
        <v>21694</v>
      </c>
      <c r="I12" s="31">
        <v>0</v>
      </c>
      <c r="J12" s="31">
        <v>0</v>
      </c>
      <c r="K12" s="32">
        <v>8711</v>
      </c>
      <c r="L12" s="33" t="s">
        <v>35</v>
      </c>
      <c r="M12" s="34">
        <v>0</v>
      </c>
      <c r="N12" s="34">
        <v>0</v>
      </c>
      <c r="O12" s="34">
        <v>1</v>
      </c>
      <c r="P12" s="34">
        <v>3</v>
      </c>
      <c r="Q12" s="34">
        <v>5</v>
      </c>
      <c r="R12" s="34">
        <v>1</v>
      </c>
      <c r="S12" s="34">
        <v>0</v>
      </c>
      <c r="T12" s="34">
        <v>0</v>
      </c>
      <c r="U12" s="35">
        <f t="shared" si="0"/>
        <v>10</v>
      </c>
      <c r="V12" s="36">
        <f t="shared" si="1"/>
        <v>177177</v>
      </c>
    </row>
    <row r="13" spans="1:22" x14ac:dyDescent="0.45">
      <c r="A13" s="27" t="s">
        <v>38</v>
      </c>
      <c r="B13" s="27" t="s">
        <v>45</v>
      </c>
      <c r="C13" s="28" t="s">
        <v>46</v>
      </c>
      <c r="D13" s="28">
        <v>2024</v>
      </c>
      <c r="E13" s="29" t="s">
        <v>34</v>
      </c>
      <c r="F13" s="30">
        <v>94586</v>
      </c>
      <c r="G13" s="31">
        <v>0</v>
      </c>
      <c r="H13" s="31">
        <v>22639</v>
      </c>
      <c r="I13" s="31">
        <v>0</v>
      </c>
      <c r="J13" s="31">
        <v>410</v>
      </c>
      <c r="K13" s="32">
        <v>5599</v>
      </c>
      <c r="L13" s="33" t="s">
        <v>47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123234</v>
      </c>
    </row>
    <row r="14" spans="1:22" x14ac:dyDescent="0.45">
      <c r="A14" s="27" t="s">
        <v>38</v>
      </c>
      <c r="B14" s="27" t="s">
        <v>48</v>
      </c>
      <c r="C14" s="28" t="s">
        <v>49</v>
      </c>
      <c r="D14" s="28">
        <v>2024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140058</v>
      </c>
      <c r="K14" s="32">
        <v>3071</v>
      </c>
      <c r="L14" s="33" t="s">
        <v>47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143129</v>
      </c>
    </row>
    <row r="15" spans="1:22" x14ac:dyDescent="0.45">
      <c r="A15" s="27" t="s">
        <v>38</v>
      </c>
      <c r="B15" s="27" t="s">
        <v>50</v>
      </c>
      <c r="C15" s="28" t="s">
        <v>51</v>
      </c>
      <c r="D15" s="28">
        <v>2024</v>
      </c>
      <c r="E15" s="29" t="s">
        <v>52</v>
      </c>
      <c r="F15" s="30">
        <v>0</v>
      </c>
      <c r="G15" s="31">
        <v>0</v>
      </c>
      <c r="H15" s="31">
        <v>22059</v>
      </c>
      <c r="I15" s="31">
        <v>22694</v>
      </c>
      <c r="J15" s="31">
        <v>0</v>
      </c>
      <c r="K15" s="32">
        <v>3236</v>
      </c>
      <c r="L15" s="33" t="s">
        <v>47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47989</v>
      </c>
    </row>
    <row r="16" spans="1:22" x14ac:dyDescent="0.45">
      <c r="A16" s="27" t="s">
        <v>53</v>
      </c>
      <c r="B16" s="27" t="s">
        <v>54</v>
      </c>
      <c r="C16" s="28" t="s">
        <v>55</v>
      </c>
      <c r="D16" s="28">
        <v>2024</v>
      </c>
      <c r="E16" s="29" t="s">
        <v>34</v>
      </c>
      <c r="F16" s="30">
        <v>0</v>
      </c>
      <c r="G16" s="31">
        <v>481428</v>
      </c>
      <c r="H16" s="31">
        <v>0</v>
      </c>
      <c r="I16" s="31">
        <v>0</v>
      </c>
      <c r="J16" s="31">
        <v>0</v>
      </c>
      <c r="K16" s="32">
        <v>25760</v>
      </c>
      <c r="L16" s="33" t="s">
        <v>35</v>
      </c>
      <c r="M16" s="34">
        <v>0</v>
      </c>
      <c r="N16" s="34">
        <v>2</v>
      </c>
      <c r="O16" s="34">
        <v>45</v>
      </c>
      <c r="P16" s="34">
        <v>4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51</v>
      </c>
      <c r="V16" s="36">
        <f t="shared" si="1"/>
        <v>507188</v>
      </c>
    </row>
    <row r="17" spans="1:22" x14ac:dyDescent="0.45">
      <c r="A17" s="27" t="s">
        <v>31</v>
      </c>
      <c r="B17" s="27" t="s">
        <v>56</v>
      </c>
      <c r="C17" s="28" t="s">
        <v>57</v>
      </c>
      <c r="D17" s="28">
        <v>2024</v>
      </c>
      <c r="E17" s="29" t="s">
        <v>34</v>
      </c>
      <c r="F17" s="30">
        <v>0</v>
      </c>
      <c r="G17" s="31">
        <v>0</v>
      </c>
      <c r="H17" s="31">
        <v>33942</v>
      </c>
      <c r="I17" s="31">
        <v>230904</v>
      </c>
      <c r="J17" s="31">
        <v>0</v>
      </c>
      <c r="K17" s="32">
        <v>9843</v>
      </c>
      <c r="L17" s="33" t="s">
        <v>47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274689</v>
      </c>
    </row>
    <row r="18" spans="1:22" x14ac:dyDescent="0.45">
      <c r="A18" s="27" t="s">
        <v>31</v>
      </c>
      <c r="B18" s="27" t="s">
        <v>58</v>
      </c>
      <c r="C18" s="28" t="s">
        <v>59</v>
      </c>
      <c r="D18" s="28">
        <v>2024</v>
      </c>
      <c r="E18" s="29" t="s">
        <v>34</v>
      </c>
      <c r="F18" s="30">
        <v>0</v>
      </c>
      <c r="G18" s="31">
        <v>0</v>
      </c>
      <c r="H18" s="31">
        <v>15940</v>
      </c>
      <c r="I18" s="31">
        <v>96247</v>
      </c>
      <c r="J18" s="31">
        <v>0</v>
      </c>
      <c r="K18" s="32">
        <v>4934</v>
      </c>
      <c r="L18" s="33" t="s">
        <v>47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117121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B43B3F65-7207-4C3D-843B-55D987F13068}"/>
  <conditionalFormatting sqref="D9:D28">
    <cfRule type="expression" dxfId="2" priority="1">
      <formula>OR($D9&gt;2024,AND($D9&lt;2024,$D9&lt;&gt;""))</formula>
    </cfRule>
  </conditionalFormatting>
  <conditionalFormatting sqref="V9:V28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8" xr:uid="{C27409D1-BE4A-43B1-9217-D6E3F9A331F0}">
      <formula1>"N/A, FMR, Actual Rent"</formula1>
    </dataValidation>
    <dataValidation type="list" allowBlank="1" showInputMessage="1" showErrorMessage="1" sqref="E9:E28" xr:uid="{20A1B207-87ED-4857-82D9-8BB26B0B0972}">
      <formula1>"PH, TH, Joint TH &amp; PH-RRH, HMIS, SSO, TRA, PRA, SRA, S+C/SRO"</formula1>
    </dataValidation>
    <dataValidation allowBlank="1" showErrorMessage="1" sqref="A8:V8" xr:uid="{063CD5C3-A827-411E-BC8C-EE1FB685139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2023-08-08T18:24:53Z</dcterms:created>
  <dcterms:modified xsi:type="dcterms:W3CDTF">2023-08-10T14:16:23Z</dcterms:modified>
</cp:coreProperties>
</file>