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6D1B033E-3758-4A1C-BBC4-9A1C8285BF23}" xr6:coauthVersionLast="47" xr6:coauthVersionMax="47" xr10:uidLastSave="{00000000-0000-0000-0000-000000000000}"/>
  <bookViews>
    <workbookView xWindow="2205" yWindow="2205" windowWidth="19238" windowHeight="11220" xr2:uid="{575DAE28-2E05-4342-BAA1-D4682A36F987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9" i="1" l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<sst xmlns="http://schemas.openxmlformats.org/spreadsheetml/2006/main" count="89" uniqueCount="68">
  <si>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</si>
  <si>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</si>
  <si>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</si>
  <si>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</si>
  <si>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</si>
  <si>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</si>
  <si>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</si>
  <si>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</si>
  <si>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</si>
  <si>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</si>
  <si>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</si>
  <si>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</si>
  <si>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</si>
  <si>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</si>
  <si>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</si>
  <si>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</si>
  <si>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</si>
  <si>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</si>
  <si>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</si>
  <si>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</si>
  <si>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</si>
  <si>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</si>
  <si>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</si>
  <si>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</si>
  <si>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</si>
  <si>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</si>
  <si>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</si>
  <si>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</si>
  <si>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</si>
  <si>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</si>
  <si>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CA-604</t>
  </si>
  <si>
    <t>Kern Behavioral Health &amp; Recovery Services</t>
  </si>
  <si>
    <t>KCMH-HMIS</t>
  </si>
  <si>
    <t>CA0606L9D042215</t>
  </si>
  <si>
    <t/>
  </si>
  <si>
    <t>Los Angeles</t>
  </si>
  <si>
    <t>Bakersfield/Kern County CoC</t>
  </si>
  <si>
    <t>Bakersfield-Kern Regional Homeless Collaborative</t>
  </si>
  <si>
    <t xml:space="preserve">Clinca Sierra Vista, Inc. </t>
  </si>
  <si>
    <t>Sebastian House HIV/AIDS Homeless Project 2022dr</t>
  </si>
  <si>
    <t>CA0609L9D042215</t>
  </si>
  <si>
    <t>PH</t>
  </si>
  <si>
    <t>Alliance Against Family Violence and Sexual Assault</t>
  </si>
  <si>
    <t>Alliance Transitional Housing Project</t>
  </si>
  <si>
    <t>CA0869L9D042210</t>
  </si>
  <si>
    <t>TH</t>
  </si>
  <si>
    <t xml:space="preserve">Flood Bakersfield Ministries, Inc. </t>
  </si>
  <si>
    <t>Project Home 2022 Renewal</t>
  </si>
  <si>
    <t>CA1012L9D042211</t>
  </si>
  <si>
    <t>Bethany Services, Inc. dba Bakersfield Homeless Center</t>
  </si>
  <si>
    <t>Casa Nueva II Placement and Supportive Services Project FY2022</t>
  </si>
  <si>
    <t>CA1126L9D042209</t>
  </si>
  <si>
    <t>Housing Authority of the County of Kern</t>
  </si>
  <si>
    <t>El Programa Dulce Hogar Consolidated</t>
  </si>
  <si>
    <t>CA1197L9D042209</t>
  </si>
  <si>
    <t>FMR</t>
  </si>
  <si>
    <t>Homeless Most Vulnerable Project 2022dr</t>
  </si>
  <si>
    <t>CA1198L9D042209</t>
  </si>
  <si>
    <t>Rapid Rehousing Project 1 FY2022</t>
  </si>
  <si>
    <t>CA1200L9D042209</t>
  </si>
  <si>
    <t>Casa Nueva III Placement and Supportive Services Project FY2022</t>
  </si>
  <si>
    <t>CA1517L9D042207</t>
  </si>
  <si>
    <t>Community Action Partnership of Kern</t>
  </si>
  <si>
    <t>CA1799L9D042204</t>
  </si>
  <si>
    <t>SSO</t>
  </si>
  <si>
    <t>Alliance TH and PH-RRH Project</t>
  </si>
  <si>
    <t>CA2041D9D042201</t>
  </si>
  <si>
    <t>Joint TH &amp; PH-RRH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</si>
</sst>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C6AC4-A63D-43C3-833B-C8806169AC75}">
  <sheetPr codeName="Sheet49">
    <pageSetUpPr fitToPage="1"/>
  </sheetPr>
  <dimension ref="A1:DG2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37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6565325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75857</v>
      </c>
      <c r="K9" s="32">
        <v>4552</v>
      </c>
      <c r="L9" s="33" t="s">
        <v>34</v>
      </c>
      <c r="M9" s="34"/>
      <c r="N9" s="34"/>
      <c r="O9" s="34"/>
      <c r="P9" s="34"/>
      <c r="Q9" s="34"/>
      <c r="R9" s="34"/>
      <c r="S9" s="34"/>
      <c r="T9" s="34"/>
      <c r="U9" s="35">
        <f t="shared" ref="U9:U29" si="0">SUM(M9:T9)</f>
        <v>0</v>
      </c>
      <c r="V9" s="36">
        <f t="shared" ref="V9:V29" si="1">SUM(F9:K9)</f>
        <v>80409</v>
      </c>
    </row>
    <row r="10" spans="1:22" x14ac:dyDescent="0.45">
      <c r="A10" s="27" t="s">
        <v>38</v>
      </c>
      <c r="B10" s="27" t="s">
        <v>39</v>
      </c>
      <c r="C10" s="28" t="s">
        <v>40</v>
      </c>
      <c r="D10" s="28">
        <v>2024</v>
      </c>
      <c r="E10" s="29" t="s">
        <v>41</v>
      </c>
      <c r="F10" s="30">
        <v>46319</v>
      </c>
      <c r="G10" s="31">
        <v>0</v>
      </c>
      <c r="H10" s="31">
        <v>17600</v>
      </c>
      <c r="I10" s="31">
        <v>35486</v>
      </c>
      <c r="J10" s="31">
        <v>0</v>
      </c>
      <c r="K10" s="32">
        <v>4382</v>
      </c>
      <c r="L10" s="33" t="s">
        <v>34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103787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2024</v>
      </c>
      <c r="E11" s="29" t="s">
        <v>45</v>
      </c>
      <c r="F11" s="30">
        <v>0</v>
      </c>
      <c r="G11" s="31">
        <v>0</v>
      </c>
      <c r="H11" s="31">
        <v>74727</v>
      </c>
      <c r="I11" s="31">
        <v>49702</v>
      </c>
      <c r="J11" s="31">
        <v>0</v>
      </c>
      <c r="K11" s="32">
        <v>8710</v>
      </c>
      <c r="L11" s="33" t="s">
        <v>34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133139</v>
      </c>
    </row>
    <row r="12" spans="1:22" x14ac:dyDescent="0.45">
      <c r="A12" s="27" t="s">
        <v>46</v>
      </c>
      <c r="B12" s="27" t="s">
        <v>47</v>
      </c>
      <c r="C12" s="28" t="s">
        <v>48</v>
      </c>
      <c r="D12" s="28">
        <v>2024</v>
      </c>
      <c r="E12" s="29" t="s">
        <v>41</v>
      </c>
      <c r="F12" s="30">
        <v>0</v>
      </c>
      <c r="G12" s="31">
        <v>0</v>
      </c>
      <c r="H12" s="31">
        <v>85449</v>
      </c>
      <c r="I12" s="31">
        <v>0</v>
      </c>
      <c r="J12" s="31">
        <v>3500</v>
      </c>
      <c r="K12" s="32">
        <v>5314</v>
      </c>
      <c r="L12" s="33" t="s">
        <v>34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94263</v>
      </c>
    </row>
    <row r="13" spans="1:22" x14ac:dyDescent="0.45">
      <c r="A13" s="27" t="s">
        <v>49</v>
      </c>
      <c r="B13" s="27" t="s">
        <v>50</v>
      </c>
      <c r="C13" s="28" t="s">
        <v>51</v>
      </c>
      <c r="D13" s="28">
        <v>2024</v>
      </c>
      <c r="E13" s="29" t="s">
        <v>41</v>
      </c>
      <c r="F13" s="30">
        <v>0</v>
      </c>
      <c r="G13" s="31">
        <v>0</v>
      </c>
      <c r="H13" s="31">
        <v>74880</v>
      </c>
      <c r="I13" s="31">
        <v>0</v>
      </c>
      <c r="J13" s="31">
        <v>14335</v>
      </c>
      <c r="K13" s="32">
        <v>5143</v>
      </c>
      <c r="L13" s="33" t="s">
        <v>34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94358</v>
      </c>
    </row>
    <row r="14" spans="1:22" x14ac:dyDescent="0.45">
      <c r="A14" s="27" t="s">
        <v>52</v>
      </c>
      <c r="B14" s="27" t="s">
        <v>53</v>
      </c>
      <c r="C14" s="28" t="s">
        <v>54</v>
      </c>
      <c r="D14" s="28">
        <v>2024</v>
      </c>
      <c r="E14" s="29" t="s">
        <v>41</v>
      </c>
      <c r="F14" s="30">
        <v>0</v>
      </c>
      <c r="G14" s="31">
        <v>4192104</v>
      </c>
      <c r="H14" s="31">
        <v>309893</v>
      </c>
      <c r="I14" s="31">
        <v>0</v>
      </c>
      <c r="J14" s="31">
        <v>6692</v>
      </c>
      <c r="K14" s="32">
        <v>270145</v>
      </c>
      <c r="L14" s="33" t="s">
        <v>55</v>
      </c>
      <c r="M14" s="34">
        <v>11</v>
      </c>
      <c r="N14" s="34">
        <v>24</v>
      </c>
      <c r="O14" s="34">
        <v>273</v>
      </c>
      <c r="P14" s="34">
        <v>73</v>
      </c>
      <c r="Q14" s="34">
        <v>23</v>
      </c>
      <c r="R14" s="34">
        <v>4</v>
      </c>
      <c r="S14" s="34">
        <v>0</v>
      </c>
      <c r="T14" s="34">
        <v>0</v>
      </c>
      <c r="U14" s="35">
        <f t="shared" si="0"/>
        <v>408</v>
      </c>
      <c r="V14" s="36">
        <f t="shared" si="1"/>
        <v>4778834</v>
      </c>
    </row>
    <row r="15" spans="1:22" x14ac:dyDescent="0.45">
      <c r="A15" s="27" t="s">
        <v>38</v>
      </c>
      <c r="B15" s="27" t="s">
        <v>56</v>
      </c>
      <c r="C15" s="28" t="s">
        <v>57</v>
      </c>
      <c r="D15" s="28">
        <v>2024</v>
      </c>
      <c r="E15" s="29" t="s">
        <v>41</v>
      </c>
      <c r="F15" s="30">
        <v>0</v>
      </c>
      <c r="G15" s="31">
        <v>0</v>
      </c>
      <c r="H15" s="31">
        <v>118445</v>
      </c>
      <c r="I15" s="31">
        <v>0</v>
      </c>
      <c r="J15" s="31">
        <v>9152</v>
      </c>
      <c r="K15" s="32">
        <v>8871</v>
      </c>
      <c r="L15" s="33" t="s">
        <v>34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136468</v>
      </c>
    </row>
    <row r="16" spans="1:22" x14ac:dyDescent="0.45">
      <c r="A16" s="27" t="s">
        <v>49</v>
      </c>
      <c r="B16" s="27" t="s">
        <v>58</v>
      </c>
      <c r="C16" s="28" t="s">
        <v>59</v>
      </c>
      <c r="D16" s="28">
        <v>2024</v>
      </c>
      <c r="E16" s="29" t="s">
        <v>41</v>
      </c>
      <c r="F16" s="30">
        <v>0</v>
      </c>
      <c r="G16" s="31">
        <v>63000</v>
      </c>
      <c r="H16" s="31">
        <v>46266</v>
      </c>
      <c r="I16" s="31">
        <v>0</v>
      </c>
      <c r="J16" s="31">
        <v>11960</v>
      </c>
      <c r="K16" s="32">
        <v>7059</v>
      </c>
      <c r="L16" s="33" t="s">
        <v>55</v>
      </c>
      <c r="M16" s="34">
        <v>0</v>
      </c>
      <c r="N16" s="34">
        <v>0</v>
      </c>
      <c r="O16" s="34">
        <v>1</v>
      </c>
      <c r="P16" s="34">
        <v>3</v>
      </c>
      <c r="Q16" s="34">
        <v>1</v>
      </c>
      <c r="R16" s="34">
        <v>0</v>
      </c>
      <c r="S16" s="34">
        <v>0</v>
      </c>
      <c r="T16" s="34">
        <v>0</v>
      </c>
      <c r="U16" s="35">
        <f t="shared" si="0"/>
        <v>5</v>
      </c>
      <c r="V16" s="36">
        <f t="shared" si="1"/>
        <v>128285</v>
      </c>
    </row>
    <row r="17" spans="1:22" x14ac:dyDescent="0.45">
      <c r="A17" s="27" t="s">
        <v>49</v>
      </c>
      <c r="B17" s="27" t="s">
        <v>60</v>
      </c>
      <c r="C17" s="28" t="s">
        <v>61</v>
      </c>
      <c r="D17" s="28">
        <v>2024</v>
      </c>
      <c r="E17" s="29" t="s">
        <v>41</v>
      </c>
      <c r="F17" s="30">
        <v>0</v>
      </c>
      <c r="G17" s="31">
        <v>0</v>
      </c>
      <c r="H17" s="31">
        <v>215587</v>
      </c>
      <c r="I17" s="31">
        <v>0</v>
      </c>
      <c r="J17" s="31">
        <v>53658</v>
      </c>
      <c r="K17" s="32">
        <v>18974</v>
      </c>
      <c r="L17" s="33" t="s">
        <v>34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288219</v>
      </c>
    </row>
    <row r="18" spans="1:22" x14ac:dyDescent="0.45">
      <c r="A18" s="27" t="s">
        <v>62</v>
      </c>
      <c r="B18" s="27" t="s">
        <v>62</v>
      </c>
      <c r="C18" s="28" t="s">
        <v>63</v>
      </c>
      <c r="D18" s="28">
        <v>2024</v>
      </c>
      <c r="E18" s="29" t="s">
        <v>64</v>
      </c>
      <c r="F18" s="30">
        <v>0</v>
      </c>
      <c r="G18" s="31">
        <v>0</v>
      </c>
      <c r="H18" s="31">
        <v>215307</v>
      </c>
      <c r="I18" s="31">
        <v>0</v>
      </c>
      <c r="J18" s="31">
        <v>0</v>
      </c>
      <c r="K18" s="32">
        <v>21531</v>
      </c>
      <c r="L18" s="33" t="s">
        <v>34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236838</v>
      </c>
    </row>
    <row r="19" spans="1:22" x14ac:dyDescent="0.45">
      <c r="A19" s="27" t="s">
        <v>42</v>
      </c>
      <c r="B19" s="27" t="s">
        <v>65</v>
      </c>
      <c r="C19" s="28" t="s">
        <v>66</v>
      </c>
      <c r="D19" s="28">
        <v>2024</v>
      </c>
      <c r="E19" s="29" t="s">
        <v>67</v>
      </c>
      <c r="F19" s="30">
        <v>0</v>
      </c>
      <c r="G19" s="31">
        <v>123492</v>
      </c>
      <c r="H19" s="31">
        <v>290819</v>
      </c>
      <c r="I19" s="31">
        <v>50774</v>
      </c>
      <c r="J19" s="31">
        <v>0</v>
      </c>
      <c r="K19" s="32">
        <v>25640</v>
      </c>
      <c r="L19" s="33" t="s">
        <v>55</v>
      </c>
      <c r="M19" s="34">
        <v>0</v>
      </c>
      <c r="N19" s="34">
        <v>0</v>
      </c>
      <c r="O19" s="34">
        <v>1</v>
      </c>
      <c r="P19" s="34">
        <v>0</v>
      </c>
      <c r="Q19" s="34">
        <v>3</v>
      </c>
      <c r="R19" s="34">
        <v>3</v>
      </c>
      <c r="S19" s="34">
        <v>0</v>
      </c>
      <c r="T19" s="34">
        <v>0</v>
      </c>
      <c r="U19" s="35">
        <f t="shared" si="0"/>
        <v>7</v>
      </c>
      <c r="V19" s="36">
        <f t="shared" si="1"/>
        <v>490725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</sheetData>
  <autoFilter ref="A8:V8" xr:uid="{65EC6AC4-A63D-43C3-833B-C8806169AC75}"/>
  <conditionalFormatting sqref="V9:V29">
    <cfRule type="cellIs" dxfId="2" priority="3" operator="lessThan">
      <formula>0</formula>
    </cfRule>
  </conditionalFormatting>
  <conditionalFormatting sqref="V9:V29">
    <cfRule type="expression" dxfId="1" priority="2">
      <formula>#REF!&lt;0</formula>
    </cfRule>
  </conditionalFormatting>
  <conditionalFormatting sqref="D9:D29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9" xr:uid="{99CCB841-0484-49DD-AC68-736C32605AF8}">
      <formula1>"N/A, FMR, Actual Rent"</formula1>
    </dataValidation>
    <dataValidation type="list" allowBlank="1" showInputMessage="1" showErrorMessage="1" sqref="E9:E29" xr:uid="{D3DB3EE2-E77D-4833-A62F-A0493A1B9C6F}">
      <formula1>"PH, TH, Joint TH &amp; PH-RRH, HMIS, SSO, TRA, PRA, SRA, S+C/SRO"</formula1>
    </dataValidation>
    <dataValidation allowBlank="1" showErrorMessage="1" sqref="A8:V8" xr:uid="{7FCB1A51-78E6-4D72-86D1-33E4A2BA10D7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2023-05-19T14:12:40Z</dcterms:created>
  <dcterms:modified xsi:type="dcterms:W3CDTF">2023-05-19T14:50:47Z</dcterms:modified>
</cp:coreProperties>
</file>