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E6911F97-2924-4096-AE08-9997FC07BBD5}" xr6:coauthVersionLast="47" xr6:coauthVersionMax="47" xr10:uidLastSave="{00000000-0000-0000-0000-000000000000}"/>
  <bookViews>
    <workbookView xWindow="3675" yWindow="3675" windowWidth="19237" windowHeight="11220" xr2:uid="{41CCC5EF-E7E0-4447-BE9B-A789D7F85166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<sst xmlns="http://schemas.openxmlformats.org/spreadsheetml/2006/main" count="89" uniqueCount="67">
  <si>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</si>
  <si>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</si>
  <si>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</si>
  <si>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</si>
  <si>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</si>
  <si>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</si>
  <si>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</si>
  <si>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</si>
  <si>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</si>
  <si>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</si>
  <si>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</si>
  <si>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</si>
  <si>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</si>
  <si>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</si>
  <si>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</si>
  <si>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</si>
  <si>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</si>
  <si>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</si>
  <si>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</si>
  <si>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</si>
  <si>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</si>
  <si>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</si>
  <si>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</si>
  <si>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</si>
  <si>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</si>
  <si>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</si>
  <si>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</si>
  <si>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</si>
  <si>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</si>
  <si>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</si>
  <si>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CA-603</t>
  </si>
  <si>
    <t>County of Santa Barbara</t>
  </si>
  <si>
    <t>HMIS Consolidation Renewal 2022</t>
  </si>
  <si>
    <t>CA0598L9D032215</t>
  </si>
  <si>
    <t/>
  </si>
  <si>
    <t>Los Angeles</t>
  </si>
  <si>
    <t>Santa Maria/Santa Barbara County CoC</t>
  </si>
  <si>
    <t>PATH</t>
  </si>
  <si>
    <t>PATH Santa Barbara PH-PSH</t>
  </si>
  <si>
    <t>CA0603L9D032215</t>
  </si>
  <si>
    <t>PH</t>
  </si>
  <si>
    <t>FMR</t>
  </si>
  <si>
    <t>Housing Authority of the City of Santa Barbara</t>
  </si>
  <si>
    <t>Shelter Plus Care PRA for Artisan and Bradley Consolidation</t>
  </si>
  <si>
    <t>CA1004L9D032208</t>
  </si>
  <si>
    <t>PATH Santa Barbara PH-PSH 2</t>
  </si>
  <si>
    <t>CA1442L9D032207</t>
  </si>
  <si>
    <t>Good Samaritan Shelter</t>
  </si>
  <si>
    <t>Rapid ReHousing Consolidated 2022</t>
  </si>
  <si>
    <t>CA1515L9D032207</t>
  </si>
  <si>
    <t>Coordinated Entry Renewal 2022</t>
  </si>
  <si>
    <t>CA1700L9D032205</t>
  </si>
  <si>
    <t>SSO</t>
  </si>
  <si>
    <t>NBCC</t>
  </si>
  <si>
    <t>New Beginnings RRH 2022</t>
  </si>
  <si>
    <t>CA1702L9D032205</t>
  </si>
  <si>
    <t>PATH Santa Barbara PH-RRH</t>
  </si>
  <si>
    <t>CA1796L9D032204</t>
  </si>
  <si>
    <t>Actual Rent</t>
  </si>
  <si>
    <t>Marks House Transitional Housing &amp; RRH Project 2022</t>
  </si>
  <si>
    <t>CA1798L9D032204</t>
  </si>
  <si>
    <t>Joint TH &amp; PH-RRH</t>
  </si>
  <si>
    <t>Oak Street 2022</t>
  </si>
  <si>
    <t>CA2040L9D032201</t>
  </si>
  <si>
    <t>Domestic Violence Solutions for Santa Barbara County</t>
  </si>
  <si>
    <t>New Scattered Site Housing</t>
  </si>
  <si>
    <t>CA2175D9D032200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</si>
</sst>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91225-4856-4FC4-8C3C-8D5620510152}">
  <sheetPr codeName="Sheet48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2617661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157995</v>
      </c>
      <c r="K9" s="32">
        <v>11055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9" si="0">SUM(M9:T9)</f>
        <v>0</v>
      </c>
      <c r="V9" s="36">
        <f t="shared" ref="V9:V29" si="1">SUM(F9:K9)</f>
        <v>169050</v>
      </c>
    </row>
    <row r="10" spans="1:22" x14ac:dyDescent="0.45">
      <c r="A10" s="27" t="s">
        <v>37</v>
      </c>
      <c r="B10" s="27" t="s">
        <v>38</v>
      </c>
      <c r="C10" s="28" t="s">
        <v>39</v>
      </c>
      <c r="D10" s="28">
        <v>2024</v>
      </c>
      <c r="E10" s="29" t="s">
        <v>40</v>
      </c>
      <c r="F10" s="30">
        <v>0</v>
      </c>
      <c r="G10" s="31">
        <v>698796</v>
      </c>
      <c r="H10" s="31">
        <v>289830</v>
      </c>
      <c r="I10" s="31">
        <v>0</v>
      </c>
      <c r="J10" s="31">
        <v>0</v>
      </c>
      <c r="K10" s="32">
        <v>94602</v>
      </c>
      <c r="L10" s="33" t="s">
        <v>41</v>
      </c>
      <c r="M10" s="34">
        <v>0</v>
      </c>
      <c r="N10" s="34">
        <v>0</v>
      </c>
      <c r="O10" s="34">
        <v>13</v>
      </c>
      <c r="P10" s="34">
        <v>12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25</v>
      </c>
      <c r="V10" s="36">
        <f t="shared" si="1"/>
        <v>1083228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40</v>
      </c>
      <c r="F11" s="30">
        <v>0</v>
      </c>
      <c r="G11" s="31">
        <v>135000</v>
      </c>
      <c r="H11" s="31">
        <v>0</v>
      </c>
      <c r="I11" s="31">
        <v>0</v>
      </c>
      <c r="J11" s="31">
        <v>0</v>
      </c>
      <c r="K11" s="32">
        <v>5359</v>
      </c>
      <c r="L11" s="33" t="s">
        <v>41</v>
      </c>
      <c r="M11" s="34">
        <v>0</v>
      </c>
      <c r="N11" s="34">
        <v>6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6</v>
      </c>
      <c r="V11" s="36">
        <f t="shared" si="1"/>
        <v>140359</v>
      </c>
    </row>
    <row r="12" spans="1:22" x14ac:dyDescent="0.45">
      <c r="A12" s="27" t="s">
        <v>37</v>
      </c>
      <c r="B12" s="27" t="s">
        <v>45</v>
      </c>
      <c r="C12" s="28" t="s">
        <v>46</v>
      </c>
      <c r="D12" s="28">
        <v>2024</v>
      </c>
      <c r="E12" s="29" t="s">
        <v>40</v>
      </c>
      <c r="F12" s="30">
        <v>0</v>
      </c>
      <c r="G12" s="31">
        <v>0</v>
      </c>
      <c r="H12" s="31">
        <v>79444</v>
      </c>
      <c r="I12" s="31">
        <v>0</v>
      </c>
      <c r="J12" s="31">
        <v>0</v>
      </c>
      <c r="K12" s="32">
        <v>0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79444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40</v>
      </c>
      <c r="F13" s="30">
        <v>0</v>
      </c>
      <c r="G13" s="31">
        <v>141192</v>
      </c>
      <c r="H13" s="31">
        <v>47977</v>
      </c>
      <c r="I13" s="31">
        <v>0</v>
      </c>
      <c r="J13" s="31">
        <v>0</v>
      </c>
      <c r="K13" s="32">
        <v>13783</v>
      </c>
      <c r="L13" s="33" t="s">
        <v>41</v>
      </c>
      <c r="M13" s="34">
        <v>3</v>
      </c>
      <c r="N13" s="34">
        <v>0</v>
      </c>
      <c r="O13" s="34">
        <v>0</v>
      </c>
      <c r="P13" s="34">
        <v>3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6</v>
      </c>
      <c r="V13" s="36">
        <f t="shared" si="1"/>
        <v>202952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2024</v>
      </c>
      <c r="E14" s="29" t="s">
        <v>52</v>
      </c>
      <c r="F14" s="30">
        <v>0</v>
      </c>
      <c r="G14" s="31">
        <v>0</v>
      </c>
      <c r="H14" s="31">
        <v>118875</v>
      </c>
      <c r="I14" s="31">
        <v>0</v>
      </c>
      <c r="J14" s="31">
        <v>0</v>
      </c>
      <c r="K14" s="32">
        <v>11800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130675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2024</v>
      </c>
      <c r="E15" s="29" t="s">
        <v>40</v>
      </c>
      <c r="F15" s="30">
        <v>0</v>
      </c>
      <c r="G15" s="31">
        <v>56244</v>
      </c>
      <c r="H15" s="31">
        <v>153101</v>
      </c>
      <c r="I15" s="31">
        <v>0</v>
      </c>
      <c r="J15" s="31">
        <v>0</v>
      </c>
      <c r="K15" s="32">
        <v>19187</v>
      </c>
      <c r="L15" s="33" t="s">
        <v>41</v>
      </c>
      <c r="M15" s="34">
        <v>1</v>
      </c>
      <c r="N15" s="34">
        <v>1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2</v>
      </c>
      <c r="V15" s="36">
        <f t="shared" si="1"/>
        <v>228532</v>
      </c>
    </row>
    <row r="16" spans="1:22" x14ac:dyDescent="0.45">
      <c r="A16" s="27" t="s">
        <v>37</v>
      </c>
      <c r="B16" s="27" t="s">
        <v>56</v>
      </c>
      <c r="C16" s="28" t="s">
        <v>57</v>
      </c>
      <c r="D16" s="28">
        <v>2024</v>
      </c>
      <c r="E16" s="29" t="s">
        <v>40</v>
      </c>
      <c r="F16" s="30">
        <v>0</v>
      </c>
      <c r="G16" s="31">
        <v>76464</v>
      </c>
      <c r="H16" s="31">
        <v>44437</v>
      </c>
      <c r="I16" s="31">
        <v>0</v>
      </c>
      <c r="J16" s="31">
        <v>0</v>
      </c>
      <c r="K16" s="32">
        <v>9100</v>
      </c>
      <c r="L16" s="33" t="s">
        <v>58</v>
      </c>
      <c r="M16" s="34">
        <v>0</v>
      </c>
      <c r="N16" s="34">
        <v>0</v>
      </c>
      <c r="O16" s="34">
        <v>3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3</v>
      </c>
      <c r="V16" s="36">
        <f t="shared" si="1"/>
        <v>130001</v>
      </c>
    </row>
    <row r="17" spans="1:22" x14ac:dyDescent="0.45">
      <c r="A17" s="27" t="s">
        <v>47</v>
      </c>
      <c r="B17" s="27" t="s">
        <v>59</v>
      </c>
      <c r="C17" s="28" t="s">
        <v>60</v>
      </c>
      <c r="D17" s="28">
        <v>2024</v>
      </c>
      <c r="E17" s="29" t="s">
        <v>61</v>
      </c>
      <c r="F17" s="30">
        <v>0</v>
      </c>
      <c r="G17" s="31">
        <v>90576</v>
      </c>
      <c r="H17" s="31">
        <v>20233</v>
      </c>
      <c r="I17" s="31">
        <v>15755</v>
      </c>
      <c r="J17" s="31">
        <v>0</v>
      </c>
      <c r="K17" s="32">
        <v>9197</v>
      </c>
      <c r="L17" s="33" t="s">
        <v>41</v>
      </c>
      <c r="M17" s="34">
        <v>0</v>
      </c>
      <c r="N17" s="34">
        <v>0</v>
      </c>
      <c r="O17" s="34">
        <v>0</v>
      </c>
      <c r="P17" s="34">
        <v>3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3</v>
      </c>
      <c r="V17" s="36">
        <f t="shared" si="1"/>
        <v>135761</v>
      </c>
    </row>
    <row r="18" spans="1:22" x14ac:dyDescent="0.45">
      <c r="A18" s="27" t="s">
        <v>47</v>
      </c>
      <c r="B18" s="27" t="s">
        <v>62</v>
      </c>
      <c r="C18" s="28" t="s">
        <v>63</v>
      </c>
      <c r="D18" s="28">
        <v>2024</v>
      </c>
      <c r="E18" s="29" t="s">
        <v>61</v>
      </c>
      <c r="F18" s="30">
        <v>0</v>
      </c>
      <c r="G18" s="31">
        <v>56244</v>
      </c>
      <c r="H18" s="31">
        <v>47132</v>
      </c>
      <c r="I18" s="31">
        <v>5860</v>
      </c>
      <c r="J18" s="31">
        <v>0</v>
      </c>
      <c r="K18" s="32">
        <v>10483</v>
      </c>
      <c r="L18" s="33" t="s">
        <v>41</v>
      </c>
      <c r="M18" s="34">
        <v>2</v>
      </c>
      <c r="N18" s="34">
        <v>1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3</v>
      </c>
      <c r="V18" s="36">
        <f t="shared" si="1"/>
        <v>119719</v>
      </c>
    </row>
    <row r="19" spans="1:22" x14ac:dyDescent="0.45">
      <c r="A19" s="27" t="s">
        <v>64</v>
      </c>
      <c r="B19" s="27" t="s">
        <v>65</v>
      </c>
      <c r="C19" s="28" t="s">
        <v>66</v>
      </c>
      <c r="D19" s="28">
        <v>2024</v>
      </c>
      <c r="E19" s="29" t="s">
        <v>40</v>
      </c>
      <c r="F19" s="30">
        <v>0</v>
      </c>
      <c r="G19" s="31">
        <v>90576</v>
      </c>
      <c r="H19" s="31">
        <v>107364</v>
      </c>
      <c r="I19" s="31">
        <v>0</v>
      </c>
      <c r="J19" s="31">
        <v>0</v>
      </c>
      <c r="K19" s="32">
        <v>0</v>
      </c>
      <c r="L19" s="33" t="s">
        <v>41</v>
      </c>
      <c r="M19" s="34">
        <v>0</v>
      </c>
      <c r="N19" s="34">
        <v>0</v>
      </c>
      <c r="O19" s="34">
        <v>0</v>
      </c>
      <c r="P19" s="34">
        <v>3</v>
      </c>
      <c r="Q19" s="34">
        <v>0</v>
      </c>
      <c r="R19" s="34">
        <v>0</v>
      </c>
      <c r="S19" s="34">
        <v>0</v>
      </c>
      <c r="T19" s="34">
        <v>0</v>
      </c>
      <c r="U19" s="35">
        <f t="shared" si="0"/>
        <v>3</v>
      </c>
      <c r="V19" s="36">
        <f t="shared" si="1"/>
        <v>197940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</sheetData>
  <autoFilter ref="A8:V8" xr:uid="{98191225-4856-4FC4-8C3C-8D5620510152}"/>
  <conditionalFormatting sqref="V9:V29">
    <cfRule type="cellIs" dxfId="2" priority="3" operator="lessThan">
      <formula>0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9" xr:uid="{AF7EC7F5-779C-4758-906E-8AB5D3CF6B85}">
      <formula1>"N/A, FMR, Actual Rent"</formula1>
    </dataValidation>
    <dataValidation type="list" allowBlank="1" showInputMessage="1" showErrorMessage="1" sqref="E9:E29" xr:uid="{54D89EBE-DBEC-434F-9E17-2574C3D127DE}">
      <formula1>"PH, TH, Joint TH &amp; PH-RRH, HMIS, SSO, TRA, PRA, SRA, S+C/SRO"</formula1>
    </dataValidation>
    <dataValidation allowBlank="1" showErrorMessage="1" sqref="A8:V8" xr:uid="{209CAF31-3FB3-4860-96B6-F410E03A6B6D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2023-05-19T14:12:41Z</dcterms:created>
  <dcterms:modified xsi:type="dcterms:W3CDTF">2023-05-19T14:50:06Z</dcterms:modified>
</cp:coreProperties>
</file>