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415B9AD-F822-4EF0-BD0D-7AC1674E7194}" xr6:coauthVersionLast="47" xr6:coauthVersionMax="47" xr10:uidLastSave="{00000000-0000-0000-0000-000000000000}"/>
  <bookViews>
    <workbookView xWindow="368" yWindow="368" windowWidth="33840" windowHeight="18217" xr2:uid="{0511E018-A6B4-4DCB-A9A5-EB4C2C999D5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<sst xmlns="http://schemas.openxmlformats.org/spreadsheetml/2006/main" count="158" uniqueCount="102">
  <si>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</si>
  <si>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</si>
  <si>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</si>
  <si>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</si>
  <si>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</si>
  <si>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</si>
  <si>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</si>
  <si>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</si>
  <si>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</si>
  <si>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</si>
  <si>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</si>
  <si>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</si>
  <si>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</si>
  <si>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</si>
  <si>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</si>
  <si>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</si>
  <si>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</si>
  <si>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</si>
  <si>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</si>
  <si>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</si>
  <si>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</si>
  <si>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</si>
  <si>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</si>
  <si>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</si>
  <si>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</si>
  <si>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</si>
  <si>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</si>
  <si>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</si>
  <si>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</si>
  <si>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</si>
  <si>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CA-602</t>
  </si>
  <si>
    <t>Orange County Housing Authority</t>
  </si>
  <si>
    <t>#4 Consolidated Continuum of Care TRA 2022 Renewal Project</t>
  </si>
  <si>
    <t>CA0560L9D022210</t>
  </si>
  <si>
    <t>PH</t>
  </si>
  <si>
    <t>FMR</t>
  </si>
  <si>
    <t>Los Angeles</t>
  </si>
  <si>
    <t>Santa Ana, Anaheim/Orange County CoC</t>
  </si>
  <si>
    <t>County of Orange</t>
  </si>
  <si>
    <t>American Family Housing</t>
  </si>
  <si>
    <t>Permanent Housing Collaborative</t>
  </si>
  <si>
    <t>CA0562L9D022213</t>
  </si>
  <si>
    <t/>
  </si>
  <si>
    <t>People for Irvine Community Health dba 2-1-1 Orange County</t>
  </si>
  <si>
    <t>HMIS Consolidated Community Support NOFA 2022</t>
  </si>
  <si>
    <t>CA0575L9D022215</t>
  </si>
  <si>
    <t>Jackson Aisle Continuum of Care TRA 2022 Renewal Project</t>
  </si>
  <si>
    <t>CA0577L9D022215</t>
  </si>
  <si>
    <t>Actual Rent</t>
  </si>
  <si>
    <t>#1 Consolidated Continuum of Care TRA 2022 Renewal Project</t>
  </si>
  <si>
    <t>CA0581L9D022215</t>
  </si>
  <si>
    <t>Anaheim Supportive Housing, Inc.</t>
  </si>
  <si>
    <t>Tyrol Plaza Senior Apartments</t>
  </si>
  <si>
    <t>CA0593L9D022215</t>
  </si>
  <si>
    <t>#2 Consolidated Continuum of Care TRA 2022 Renewal Project</t>
  </si>
  <si>
    <t>CA0804L9D022214</t>
  </si>
  <si>
    <t>#3 Consolidated Continuum of Care TRA 2022 Renewal Project</t>
  </si>
  <si>
    <t>CA0865L9D022209</t>
  </si>
  <si>
    <t>Permanent Housing 2</t>
  </si>
  <si>
    <t>CA1002L9D022210</t>
  </si>
  <si>
    <t>Friendship Shelter, Inc.</t>
  </si>
  <si>
    <t>Henderson House Permanent Supportive Housing</t>
  </si>
  <si>
    <t>CA1119L9D022210</t>
  </si>
  <si>
    <t>Mercy House Living Centers</t>
  </si>
  <si>
    <t>Mercy House -CoC Leasing - Renewal</t>
  </si>
  <si>
    <t>CA1120L9D022210</t>
  </si>
  <si>
    <t>Illumination Foundation</t>
  </si>
  <si>
    <t>Stanton Multi-Service Center</t>
  </si>
  <si>
    <t>CA1121L9D022210</t>
  </si>
  <si>
    <t>Serving People In Need, Inc.</t>
  </si>
  <si>
    <t>CoC Rapid Re-Housing 2022</t>
  </si>
  <si>
    <t>CA1235L9D022209</t>
  </si>
  <si>
    <t>Interval House</t>
  </si>
  <si>
    <t>Rapid Rehousing Program</t>
  </si>
  <si>
    <t>CA1269L9D022209</t>
  </si>
  <si>
    <t>Families Forward</t>
  </si>
  <si>
    <t>Families Forward Rapid Re-Housing</t>
  </si>
  <si>
    <t>CA1350L9D022208</t>
  </si>
  <si>
    <t>Mills End and PSH Leasing Consolidation</t>
  </si>
  <si>
    <t>CA1351L9D022208</t>
  </si>
  <si>
    <t>OC PSH Collaboration Project</t>
  </si>
  <si>
    <t>CA1352L9D022208</t>
  </si>
  <si>
    <t>Coordinated Entry System SSO Grant 2022</t>
  </si>
  <si>
    <t>CA1439L9D022207</t>
  </si>
  <si>
    <t>SSO</t>
  </si>
  <si>
    <t>Street2Home OC Expansion</t>
  </si>
  <si>
    <t>CA1512L9D022207</t>
  </si>
  <si>
    <t>OC PSH Collaboration Project II - Expansion</t>
  </si>
  <si>
    <t>CA1514L9D022207</t>
  </si>
  <si>
    <t>Domestic Violence Transitional Housing- Rapid Rehousing Program</t>
  </si>
  <si>
    <t>CA1887D9D022203</t>
  </si>
  <si>
    <t>Joint TH &amp; PH-RRH</t>
  </si>
  <si>
    <t>Aqua PSH</t>
  </si>
  <si>
    <t>CA1888L9D022203</t>
  </si>
  <si>
    <t>Human Options, Inc.</t>
  </si>
  <si>
    <t>DV Bonus Project</t>
  </si>
  <si>
    <t>CA2038D9D022201</t>
  </si>
  <si>
    <t>Pathways of Hope</t>
  </si>
  <si>
    <t>PSH for Families</t>
  </si>
  <si>
    <t>CA2171T9D022200</t>
  </si>
  <si>
    <t>Friendship Shelter Rapid Re-Housing</t>
  </si>
  <si>
    <t>CA2173L9D022200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</si>
</sst>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4CB7-B647-42C4-A9A6-564F59F1FF6C}">
  <sheetPr codeName="Sheet6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30555374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2198676</v>
      </c>
      <c r="H9" s="31">
        <v>0</v>
      </c>
      <c r="I9" s="31">
        <v>0</v>
      </c>
      <c r="J9" s="31">
        <v>0</v>
      </c>
      <c r="K9" s="32">
        <v>105786</v>
      </c>
      <c r="L9" s="33" t="s">
        <v>35</v>
      </c>
      <c r="M9" s="34">
        <v>0</v>
      </c>
      <c r="N9" s="34">
        <v>0</v>
      </c>
      <c r="O9" s="34">
        <v>61</v>
      </c>
      <c r="P9" s="34">
        <v>22</v>
      </c>
      <c r="Q9" s="34">
        <v>5</v>
      </c>
      <c r="R9" s="34">
        <v>0</v>
      </c>
      <c r="S9" s="34">
        <v>0</v>
      </c>
      <c r="T9" s="34">
        <v>0</v>
      </c>
      <c r="U9" s="35">
        <f t="shared" ref="U9:U43" si="0">SUM(M9:T9)</f>
        <v>88</v>
      </c>
      <c r="V9" s="36">
        <f t="shared" ref="V9:V43" si="1">SUM(F9:K9)</f>
        <v>2304462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122024</v>
      </c>
      <c r="G10" s="31">
        <v>0</v>
      </c>
      <c r="H10" s="31">
        <v>137436</v>
      </c>
      <c r="I10" s="31">
        <v>92403</v>
      </c>
      <c r="J10" s="31">
        <v>3579</v>
      </c>
      <c r="K10" s="32">
        <v>29187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384629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591438</v>
      </c>
      <c r="K11" s="32">
        <v>59137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650575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367836</v>
      </c>
      <c r="H12" s="31">
        <v>0</v>
      </c>
      <c r="I12" s="31">
        <v>0</v>
      </c>
      <c r="J12" s="31">
        <v>0</v>
      </c>
      <c r="K12" s="32">
        <v>21214</v>
      </c>
      <c r="L12" s="33" t="s">
        <v>48</v>
      </c>
      <c r="M12" s="34">
        <v>0</v>
      </c>
      <c r="N12" s="34">
        <v>29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29</v>
      </c>
      <c r="V12" s="36">
        <f t="shared" si="1"/>
        <v>389050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4234068</v>
      </c>
      <c r="H13" s="31">
        <v>0</v>
      </c>
      <c r="I13" s="31">
        <v>0</v>
      </c>
      <c r="J13" s="31">
        <v>0</v>
      </c>
      <c r="K13" s="32">
        <v>238199</v>
      </c>
      <c r="L13" s="33" t="s">
        <v>35</v>
      </c>
      <c r="M13" s="34">
        <v>0</v>
      </c>
      <c r="N13" s="34">
        <v>0</v>
      </c>
      <c r="O13" s="34">
        <v>123</v>
      </c>
      <c r="P13" s="34">
        <v>51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174</v>
      </c>
      <c r="V13" s="36">
        <f t="shared" si="1"/>
        <v>4472267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45720</v>
      </c>
      <c r="H14" s="31">
        <v>111750</v>
      </c>
      <c r="I14" s="31">
        <v>56552</v>
      </c>
      <c r="J14" s="31">
        <v>2100</v>
      </c>
      <c r="K14" s="32">
        <v>15090</v>
      </c>
      <c r="L14" s="33" t="s">
        <v>35</v>
      </c>
      <c r="M14" s="34">
        <v>0</v>
      </c>
      <c r="N14" s="34">
        <v>0</v>
      </c>
      <c r="O14" s="34">
        <v>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</v>
      </c>
      <c r="V14" s="36">
        <f t="shared" si="1"/>
        <v>231212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1850832</v>
      </c>
      <c r="H15" s="31">
        <v>0</v>
      </c>
      <c r="I15" s="31">
        <v>0</v>
      </c>
      <c r="J15" s="31">
        <v>0</v>
      </c>
      <c r="K15" s="32">
        <v>87416</v>
      </c>
      <c r="L15" s="33" t="s">
        <v>35</v>
      </c>
      <c r="M15" s="34">
        <v>0</v>
      </c>
      <c r="N15" s="34">
        <v>0</v>
      </c>
      <c r="O15" s="34">
        <v>54</v>
      </c>
      <c r="P15" s="34">
        <v>18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75</v>
      </c>
      <c r="V15" s="36">
        <f t="shared" si="1"/>
        <v>1938248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2815512</v>
      </c>
      <c r="H16" s="31">
        <v>0</v>
      </c>
      <c r="I16" s="31">
        <v>0</v>
      </c>
      <c r="J16" s="31">
        <v>0</v>
      </c>
      <c r="K16" s="32">
        <v>142465</v>
      </c>
      <c r="L16" s="33" t="s">
        <v>35</v>
      </c>
      <c r="M16" s="34">
        <v>0</v>
      </c>
      <c r="N16" s="34">
        <v>0</v>
      </c>
      <c r="O16" s="34">
        <v>84</v>
      </c>
      <c r="P16" s="34">
        <v>28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115</v>
      </c>
      <c r="V16" s="36">
        <f t="shared" si="1"/>
        <v>2957977</v>
      </c>
    </row>
    <row r="17" spans="1:22" x14ac:dyDescent="0.45">
      <c r="A17" s="27" t="s">
        <v>39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297365</v>
      </c>
      <c r="G17" s="31">
        <v>0</v>
      </c>
      <c r="H17" s="31">
        <v>181173</v>
      </c>
      <c r="I17" s="31">
        <v>79808</v>
      </c>
      <c r="J17" s="31">
        <v>3578</v>
      </c>
      <c r="K17" s="32">
        <v>31183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593107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308454</v>
      </c>
      <c r="G18" s="31">
        <v>0</v>
      </c>
      <c r="H18" s="31">
        <v>180467</v>
      </c>
      <c r="I18" s="31">
        <v>106494</v>
      </c>
      <c r="J18" s="31">
        <v>3950</v>
      </c>
      <c r="K18" s="32">
        <v>33512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632877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393079</v>
      </c>
      <c r="G19" s="31">
        <v>0</v>
      </c>
      <c r="H19" s="31">
        <v>68220</v>
      </c>
      <c r="I19" s="31">
        <v>45605</v>
      </c>
      <c r="J19" s="31">
        <v>6000</v>
      </c>
      <c r="K19" s="32">
        <v>26102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539006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0</v>
      </c>
      <c r="G20" s="31">
        <v>331872</v>
      </c>
      <c r="H20" s="31">
        <v>104949</v>
      </c>
      <c r="I20" s="31">
        <v>0</v>
      </c>
      <c r="J20" s="31">
        <v>10000</v>
      </c>
      <c r="K20" s="32">
        <v>25712</v>
      </c>
      <c r="L20" s="33" t="s">
        <v>48</v>
      </c>
      <c r="M20" s="34">
        <v>0</v>
      </c>
      <c r="N20" s="34">
        <v>12</v>
      </c>
      <c r="O20" s="34">
        <v>6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472533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434064</v>
      </c>
      <c r="H21" s="31">
        <v>154883</v>
      </c>
      <c r="I21" s="31">
        <v>0</v>
      </c>
      <c r="J21" s="31">
        <v>8325</v>
      </c>
      <c r="K21" s="32">
        <v>31962</v>
      </c>
      <c r="L21" s="33" t="s">
        <v>48</v>
      </c>
      <c r="M21" s="34">
        <v>0</v>
      </c>
      <c r="N21" s="34">
        <v>0</v>
      </c>
      <c r="O21" s="34">
        <v>10</v>
      </c>
      <c r="P21" s="34">
        <v>8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18</v>
      </c>
      <c r="V21" s="36">
        <f t="shared" si="1"/>
        <v>629234</v>
      </c>
    </row>
    <row r="22" spans="1:22" x14ac:dyDescent="0.45">
      <c r="A22" s="27" t="s">
        <v>72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0</v>
      </c>
      <c r="G22" s="31">
        <v>177300</v>
      </c>
      <c r="H22" s="31">
        <v>52936</v>
      </c>
      <c r="I22" s="31">
        <v>0</v>
      </c>
      <c r="J22" s="31">
        <v>1000</v>
      </c>
      <c r="K22" s="32">
        <v>3547</v>
      </c>
      <c r="L22" s="33" t="s">
        <v>35</v>
      </c>
      <c r="M22" s="34">
        <v>6</v>
      </c>
      <c r="N22" s="34">
        <v>3</v>
      </c>
      <c r="O22" s="34">
        <v>1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234783</v>
      </c>
    </row>
    <row r="23" spans="1:22" x14ac:dyDescent="0.45">
      <c r="A23" s="27" t="s">
        <v>75</v>
      </c>
      <c r="B23" s="27" t="s">
        <v>76</v>
      </c>
      <c r="C23" s="28" t="s">
        <v>77</v>
      </c>
      <c r="D23" s="28">
        <v>2024</v>
      </c>
      <c r="E23" s="29" t="s">
        <v>34</v>
      </c>
      <c r="F23" s="30">
        <v>0</v>
      </c>
      <c r="G23" s="31">
        <v>424020</v>
      </c>
      <c r="H23" s="31">
        <v>123468</v>
      </c>
      <c r="I23" s="31">
        <v>0</v>
      </c>
      <c r="J23" s="31">
        <v>0</v>
      </c>
      <c r="K23" s="32">
        <v>32381</v>
      </c>
      <c r="L23" s="33" t="s">
        <v>35</v>
      </c>
      <c r="M23" s="34">
        <v>0</v>
      </c>
      <c r="N23" s="34">
        <v>1</v>
      </c>
      <c r="O23" s="34">
        <v>5</v>
      </c>
      <c r="P23" s="34">
        <v>9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16</v>
      </c>
      <c r="V23" s="36">
        <f t="shared" si="1"/>
        <v>579869</v>
      </c>
    </row>
    <row r="24" spans="1:22" x14ac:dyDescent="0.45">
      <c r="A24" s="27" t="s">
        <v>63</v>
      </c>
      <c r="B24" s="27" t="s">
        <v>78</v>
      </c>
      <c r="C24" s="28" t="s">
        <v>79</v>
      </c>
      <c r="D24" s="28">
        <v>2024</v>
      </c>
      <c r="E24" s="29" t="s">
        <v>34</v>
      </c>
      <c r="F24" s="30">
        <v>386279</v>
      </c>
      <c r="G24" s="31">
        <v>0</v>
      </c>
      <c r="H24" s="31">
        <v>88154</v>
      </c>
      <c r="I24" s="31">
        <v>76847</v>
      </c>
      <c r="J24" s="31">
        <v>6000</v>
      </c>
      <c r="K24" s="32">
        <v>17510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574790</v>
      </c>
    </row>
    <row r="25" spans="1:22" x14ac:dyDescent="0.45">
      <c r="A25" s="27" t="s">
        <v>63</v>
      </c>
      <c r="B25" s="27" t="s">
        <v>80</v>
      </c>
      <c r="C25" s="28" t="s">
        <v>81</v>
      </c>
      <c r="D25" s="28">
        <v>2024</v>
      </c>
      <c r="E25" s="29" t="s">
        <v>34</v>
      </c>
      <c r="F25" s="30">
        <v>2236250</v>
      </c>
      <c r="G25" s="31">
        <v>0</v>
      </c>
      <c r="H25" s="31">
        <v>836024</v>
      </c>
      <c r="I25" s="31">
        <v>352619</v>
      </c>
      <c r="J25" s="31">
        <v>8850</v>
      </c>
      <c r="K25" s="32">
        <v>207611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3641354</v>
      </c>
    </row>
    <row r="26" spans="1:22" x14ac:dyDescent="0.45">
      <c r="A26" s="27" t="s">
        <v>38</v>
      </c>
      <c r="B26" s="27" t="s">
        <v>82</v>
      </c>
      <c r="C26" s="28" t="s">
        <v>83</v>
      </c>
      <c r="D26" s="28">
        <v>2024</v>
      </c>
      <c r="E26" s="29" t="s">
        <v>84</v>
      </c>
      <c r="F26" s="30">
        <v>0</v>
      </c>
      <c r="G26" s="31">
        <v>0</v>
      </c>
      <c r="H26" s="31">
        <v>1357285</v>
      </c>
      <c r="I26" s="31">
        <v>0</v>
      </c>
      <c r="J26" s="31">
        <v>0</v>
      </c>
      <c r="K26" s="32">
        <v>123954</v>
      </c>
      <c r="L26" s="33" t="s">
        <v>42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1481239</v>
      </c>
    </row>
    <row r="27" spans="1:22" x14ac:dyDescent="0.45">
      <c r="A27" s="27" t="s">
        <v>66</v>
      </c>
      <c r="B27" s="27" t="s">
        <v>85</v>
      </c>
      <c r="C27" s="28" t="s">
        <v>86</v>
      </c>
      <c r="D27" s="28">
        <v>2024</v>
      </c>
      <c r="E27" s="29" t="s">
        <v>34</v>
      </c>
      <c r="F27" s="30">
        <v>1117930</v>
      </c>
      <c r="G27" s="31">
        <v>0</v>
      </c>
      <c r="H27" s="31">
        <v>619080</v>
      </c>
      <c r="I27" s="31">
        <v>37191</v>
      </c>
      <c r="J27" s="31">
        <v>45000</v>
      </c>
      <c r="K27" s="32">
        <v>137680</v>
      </c>
      <c r="L27" s="33" t="s">
        <v>42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1956881</v>
      </c>
    </row>
    <row r="28" spans="1:22" x14ac:dyDescent="0.45">
      <c r="A28" s="27" t="s">
        <v>63</v>
      </c>
      <c r="B28" s="27" t="s">
        <v>87</v>
      </c>
      <c r="C28" s="28" t="s">
        <v>88</v>
      </c>
      <c r="D28" s="28">
        <v>2024</v>
      </c>
      <c r="E28" s="29" t="s">
        <v>34</v>
      </c>
      <c r="F28" s="30">
        <v>1505070</v>
      </c>
      <c r="G28" s="31">
        <v>0</v>
      </c>
      <c r="H28" s="31">
        <v>296139</v>
      </c>
      <c r="I28" s="31">
        <v>345973</v>
      </c>
      <c r="J28" s="31">
        <v>4700</v>
      </c>
      <c r="K28" s="32">
        <v>146976</v>
      </c>
      <c r="L28" s="33" t="s">
        <v>42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2298858</v>
      </c>
    </row>
    <row r="29" spans="1:22" x14ac:dyDescent="0.45">
      <c r="A29" s="27" t="s">
        <v>72</v>
      </c>
      <c r="B29" s="27" t="s">
        <v>89</v>
      </c>
      <c r="C29" s="28" t="s">
        <v>90</v>
      </c>
      <c r="D29" s="28">
        <v>2024</v>
      </c>
      <c r="E29" s="29" t="s">
        <v>91</v>
      </c>
      <c r="F29" s="30">
        <v>0</v>
      </c>
      <c r="G29" s="31">
        <v>555984</v>
      </c>
      <c r="H29" s="31">
        <v>287547</v>
      </c>
      <c r="I29" s="31">
        <v>81763</v>
      </c>
      <c r="J29" s="31">
        <v>5500</v>
      </c>
      <c r="K29" s="32">
        <v>15981</v>
      </c>
      <c r="L29" s="33" t="s">
        <v>35</v>
      </c>
      <c r="M29" s="34">
        <v>36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36</v>
      </c>
      <c r="V29" s="36">
        <f t="shared" si="1"/>
        <v>946775</v>
      </c>
    </row>
    <row r="30" spans="1:22" x14ac:dyDescent="0.45">
      <c r="A30" s="27" t="s">
        <v>63</v>
      </c>
      <c r="B30" s="27" t="s">
        <v>92</v>
      </c>
      <c r="C30" s="28" t="s">
        <v>93</v>
      </c>
      <c r="D30" s="28">
        <v>2024</v>
      </c>
      <c r="E30" s="29" t="s">
        <v>34</v>
      </c>
      <c r="F30" s="30">
        <v>25500</v>
      </c>
      <c r="G30" s="31">
        <v>0</v>
      </c>
      <c r="H30" s="31">
        <v>231000</v>
      </c>
      <c r="I30" s="31">
        <v>8650</v>
      </c>
      <c r="J30" s="31">
        <v>7000</v>
      </c>
      <c r="K30" s="32">
        <v>23634</v>
      </c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295784</v>
      </c>
    </row>
    <row r="31" spans="1:22" x14ac:dyDescent="0.45">
      <c r="A31" s="27" t="s">
        <v>94</v>
      </c>
      <c r="B31" s="27" t="s">
        <v>95</v>
      </c>
      <c r="C31" s="28" t="s">
        <v>96</v>
      </c>
      <c r="D31" s="28">
        <v>2024</v>
      </c>
      <c r="E31" s="29" t="s">
        <v>91</v>
      </c>
      <c r="F31" s="30">
        <v>135000</v>
      </c>
      <c r="G31" s="31">
        <v>812436</v>
      </c>
      <c r="H31" s="31">
        <v>544724</v>
      </c>
      <c r="I31" s="31">
        <v>0</v>
      </c>
      <c r="J31" s="31">
        <v>0</v>
      </c>
      <c r="K31" s="32">
        <v>149216</v>
      </c>
      <c r="L31" s="33" t="s">
        <v>35</v>
      </c>
      <c r="M31" s="34">
        <v>0</v>
      </c>
      <c r="N31" s="34">
        <v>0</v>
      </c>
      <c r="O31" s="34">
        <v>27</v>
      </c>
      <c r="P31" s="34">
        <v>7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34</v>
      </c>
      <c r="V31" s="36">
        <f t="shared" si="1"/>
        <v>1641376</v>
      </c>
    </row>
    <row r="32" spans="1:22" x14ac:dyDescent="0.45">
      <c r="A32" s="27" t="s">
        <v>97</v>
      </c>
      <c r="B32" s="27" t="s">
        <v>98</v>
      </c>
      <c r="C32" s="28" t="s">
        <v>99</v>
      </c>
      <c r="D32" s="28">
        <v>2024</v>
      </c>
      <c r="E32" s="29" t="s">
        <v>34</v>
      </c>
      <c r="F32" s="30">
        <v>220224</v>
      </c>
      <c r="G32" s="31">
        <v>0</v>
      </c>
      <c r="H32" s="31">
        <v>55440</v>
      </c>
      <c r="I32" s="31">
        <v>58000</v>
      </c>
      <c r="J32" s="31">
        <v>1160</v>
      </c>
      <c r="K32" s="32">
        <v>11243</v>
      </c>
      <c r="L32" s="33" t="s">
        <v>42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346067</v>
      </c>
    </row>
    <row r="33" spans="1:22" x14ac:dyDescent="0.45">
      <c r="A33" s="27" t="s">
        <v>60</v>
      </c>
      <c r="B33" s="27" t="s">
        <v>100</v>
      </c>
      <c r="C33" s="28" t="s">
        <v>101</v>
      </c>
      <c r="D33" s="28">
        <v>2024</v>
      </c>
      <c r="E33" s="29" t="s">
        <v>34</v>
      </c>
      <c r="F33" s="30">
        <v>0</v>
      </c>
      <c r="G33" s="31">
        <v>231660</v>
      </c>
      <c r="H33" s="31">
        <v>97844</v>
      </c>
      <c r="I33" s="31">
        <v>0</v>
      </c>
      <c r="J33" s="31">
        <v>2917</v>
      </c>
      <c r="K33" s="32">
        <v>30000</v>
      </c>
      <c r="L33" s="33" t="s">
        <v>35</v>
      </c>
      <c r="M33" s="34">
        <v>15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15</v>
      </c>
      <c r="V33" s="36">
        <f t="shared" si="1"/>
        <v>362421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</sheetData>
  <autoFilter ref="A8:V8" xr:uid="{35944CB7-B647-42C4-A9A6-564F59F1FF6C}"/>
  <conditionalFormatting sqref="D9:D43">
    <cfRule type="expression" dxfId="2" priority="1">
      <formula>OR($D9&gt;2024,AND($D9&lt;2024,$D9&lt;&gt;""))</formula>
    </cfRule>
  </conditionalFormatting>
  <conditionalFormatting sqref="V9:V4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3" xr:uid="{31CBCF6E-6293-4D8C-861D-4DFD20B903F3}">
      <formula1>"N/A, FMR, Actual Rent"</formula1>
    </dataValidation>
    <dataValidation type="list" allowBlank="1" showInputMessage="1" showErrorMessage="1" sqref="E9:E43" xr:uid="{BCF2D250-DEA4-4E51-B131-D4631AD0289A}">
      <formula1>"PH, TH, Joint TH &amp; PH-RRH, HMIS, SSO, TRA, PRA, SRA, S+C/SRO"</formula1>
    </dataValidation>
    <dataValidation allowBlank="1" showErrorMessage="1" sqref="A8:V8" xr:uid="{F6AFCB22-579A-48A7-BE6C-2DAF3A70EF2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2023-08-08T18:26:26Z</dcterms:created>
  <dcterms:modified xsi:type="dcterms:W3CDTF">2023-08-10T14:16:35Z</dcterms:modified>
</cp:coreProperties>
</file>