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573C233F-74ED-4591-8C84-16BA1619F4DA}" xr6:coauthVersionLast="47" xr6:coauthVersionMax="47" xr10:uidLastSave="{00000000-0000-0000-0000-000000000000}"/>
  <bookViews>
    <workbookView xWindow="2205" yWindow="2205" windowWidth="33840" windowHeight="18218" xr2:uid="{9E26DE6C-BE5E-46AC-B2FF-8B240198B76C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8" i="1" l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<sst xmlns="http://schemas.openxmlformats.org/spreadsheetml/2006/main" count="184" uniqueCount="109">
  <si>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</si>
  <si>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</si>
  <si>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</si>
  <si>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</si>
  <si>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</si>
  <si>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</si>
  <si>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</si>
  <si>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</si>
  <si>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</si>
  <si>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</si>
  <si>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</si>
  <si>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</si>
  <si>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</si>
  <si>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</si>
  <si>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</si>
  <si>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</si>
  <si>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</si>
  <si>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</si>
  <si>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</si>
  <si>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</si>
  <si>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</si>
  <si>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</si>
  <si>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</si>
  <si>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</si>
  <si>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</si>
  <si>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</si>
  <si>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</si>
  <si>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</si>
  <si>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</si>
  <si>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</si>
  <si>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CA-514</t>
  </si>
  <si>
    <t>Housing Authority City of Fresno</t>
  </si>
  <si>
    <t>Permanent Supportive Housing, Blackstone</t>
  </si>
  <si>
    <t>CA0275L9T142209</t>
  </si>
  <si>
    <t>PH</t>
  </si>
  <si>
    <t/>
  </si>
  <si>
    <t>San Francisco</t>
  </si>
  <si>
    <t>Fresno City &amp; County/Madera County CoC</t>
  </si>
  <si>
    <t>Permanent Supportive Housing Trinity</t>
  </si>
  <si>
    <t>CA0276L9T142210</t>
  </si>
  <si>
    <t>Shelter Plus Care 4</t>
  </si>
  <si>
    <t>CA0277L9T142209</t>
  </si>
  <si>
    <t>Actual Rent</t>
  </si>
  <si>
    <t>HMIS II Expansion</t>
  </si>
  <si>
    <t>CA0278L9T142215</t>
  </si>
  <si>
    <t>Shelter Plus Care 1</t>
  </si>
  <si>
    <t>CA0281L9T142215</t>
  </si>
  <si>
    <t>Community Action Partnership of Madera County, Inc.</t>
  </si>
  <si>
    <t>Community Action Partnership of Madera County - Shunammite Place</t>
  </si>
  <si>
    <t>CA0772L9T142214</t>
  </si>
  <si>
    <t>Turning Point of Central California, Inc.</t>
  </si>
  <si>
    <t>Stasis Permanent Supportive Housing</t>
  </si>
  <si>
    <t>CA0773L9T142214</t>
  </si>
  <si>
    <t>Family Villa Permanent Supportive Housing</t>
  </si>
  <si>
    <t>CA0841L9T142211</t>
  </si>
  <si>
    <t>Valley Teen Ranch</t>
  </si>
  <si>
    <t>Transitional Living Home</t>
  </si>
  <si>
    <t>CA0906L9T142213</t>
  </si>
  <si>
    <t>TH</t>
  </si>
  <si>
    <t>Marjaree Mason Center, Inc.</t>
  </si>
  <si>
    <t>MMC Clovis Transitional Project</t>
  </si>
  <si>
    <t>CA0974L9T142209</t>
  </si>
  <si>
    <t>HMIS Expansion</t>
  </si>
  <si>
    <t>CA0976L9T142211</t>
  </si>
  <si>
    <t>Renaissance at Santa Clara</t>
  </si>
  <si>
    <t>CA0977L9T142209</t>
  </si>
  <si>
    <t>Fresno County Economic Opportunities Commission</t>
  </si>
  <si>
    <t>Project PHoenix</t>
  </si>
  <si>
    <t>CA1090L9T142209</t>
  </si>
  <si>
    <t>WestCare California, Inc.</t>
  </si>
  <si>
    <t>Project LiftOFF 2022</t>
  </si>
  <si>
    <t>CA1091L9T142209</t>
  </si>
  <si>
    <t>Welcome Home</t>
  </si>
  <si>
    <t>CA1185L9T142209</t>
  </si>
  <si>
    <t>FMR</t>
  </si>
  <si>
    <t>Serenity Village</t>
  </si>
  <si>
    <t>CA1255L9T142208</t>
  </si>
  <si>
    <t>Falcon Court Permanent Supportive Housing</t>
  </si>
  <si>
    <t>CA1320L9T142208</t>
  </si>
  <si>
    <t>Welcome Home 2/2a</t>
  </si>
  <si>
    <t>CA1410L9T142207</t>
  </si>
  <si>
    <t>Welcome Home 3</t>
  </si>
  <si>
    <t>CA1480L9T142207</t>
  </si>
  <si>
    <t>Project Hearth</t>
  </si>
  <si>
    <t>CA1481L9T142207</t>
  </si>
  <si>
    <t>HERO Team 2 expansion</t>
  </si>
  <si>
    <t>CA1570L9T142206</t>
  </si>
  <si>
    <t>SSO</t>
  </si>
  <si>
    <t>Coordinated Entry 2022</t>
  </si>
  <si>
    <t>CA1760L9T142204</t>
  </si>
  <si>
    <t>Project Rise</t>
  </si>
  <si>
    <t>CA1761L9T142204</t>
  </si>
  <si>
    <t>DV Coordinated Entry System</t>
  </si>
  <si>
    <t>CA1762D9T142204</t>
  </si>
  <si>
    <t>DV Coordinated Entry System 2</t>
  </si>
  <si>
    <t>CA1854L9T142203</t>
  </si>
  <si>
    <t>Poverello House</t>
  </si>
  <si>
    <t>Cooridnated Entry System Management</t>
  </si>
  <si>
    <t>CA2002L9T142201</t>
  </si>
  <si>
    <t>Poverello House Rapid Rehousing Project</t>
  </si>
  <si>
    <t>CA2003L9T142201</t>
  </si>
  <si>
    <t>VTR RRH</t>
  </si>
  <si>
    <t>CA2004L9T142201</t>
  </si>
  <si>
    <t>Westside Family Preservation Services Network</t>
  </si>
  <si>
    <t>FMCoC Huron TH/RRH DV</t>
  </si>
  <si>
    <t>CA2005L9T142201</t>
  </si>
  <si>
    <t>Joint TH &amp; PH-RRH</t>
  </si>
  <si>
    <t>Madera County Coordinated Entry Supportive Services HELP Center</t>
  </si>
  <si>
    <t>CA2142L9T142200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</si>
</sst>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6AD25-1BF6-46C9-B8BD-E8A81D4B1235}">
  <sheetPr codeName="Sheet85">
    <pageSetUpPr fitToPage="1"/>
  </sheetPr>
  <dimension ref="A1:V48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11358043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0</v>
      </c>
      <c r="H9" s="31">
        <v>44130</v>
      </c>
      <c r="I9" s="31">
        <v>0</v>
      </c>
      <c r="J9" s="31">
        <v>0</v>
      </c>
      <c r="K9" s="32">
        <v>0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48" si="0">SUM(M9:T9)</f>
        <v>0</v>
      </c>
      <c r="V9" s="36">
        <f t="shared" ref="V9:V48" si="1">SUM(F9:K9)</f>
        <v>44130</v>
      </c>
    </row>
    <row r="10" spans="1:22" x14ac:dyDescent="0.45">
      <c r="A10" s="27" t="s">
        <v>31</v>
      </c>
      <c r="B10" s="27" t="s">
        <v>38</v>
      </c>
      <c r="C10" s="28" t="s">
        <v>39</v>
      </c>
      <c r="D10" s="28">
        <v>2024</v>
      </c>
      <c r="E10" s="29" t="s">
        <v>34</v>
      </c>
      <c r="F10" s="30">
        <v>0</v>
      </c>
      <c r="G10" s="31">
        <v>0</v>
      </c>
      <c r="H10" s="31">
        <v>60562</v>
      </c>
      <c r="I10" s="31">
        <v>0</v>
      </c>
      <c r="J10" s="31">
        <v>0</v>
      </c>
      <c r="K10" s="32">
        <v>4221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64783</v>
      </c>
    </row>
    <row r="11" spans="1:22" x14ac:dyDescent="0.45">
      <c r="A11" s="27" t="s">
        <v>31</v>
      </c>
      <c r="B11" s="27" t="s">
        <v>40</v>
      </c>
      <c r="C11" s="28" t="s">
        <v>41</v>
      </c>
      <c r="D11" s="28">
        <v>2024</v>
      </c>
      <c r="E11" s="29" t="s">
        <v>34</v>
      </c>
      <c r="F11" s="30">
        <v>0</v>
      </c>
      <c r="G11" s="31">
        <v>412212</v>
      </c>
      <c r="H11" s="31">
        <v>0</v>
      </c>
      <c r="I11" s="31">
        <v>0</v>
      </c>
      <c r="J11" s="31">
        <v>0</v>
      </c>
      <c r="K11" s="32">
        <v>20731</v>
      </c>
      <c r="L11" s="33" t="s">
        <v>42</v>
      </c>
      <c r="M11" s="34">
        <v>0</v>
      </c>
      <c r="N11" s="34">
        <v>0</v>
      </c>
      <c r="O11" s="34">
        <v>33</v>
      </c>
      <c r="P11" s="34">
        <v>7</v>
      </c>
      <c r="Q11" s="34">
        <v>1</v>
      </c>
      <c r="R11" s="34">
        <v>0</v>
      </c>
      <c r="S11" s="34">
        <v>0</v>
      </c>
      <c r="T11" s="34">
        <v>0</v>
      </c>
      <c r="U11" s="35">
        <f t="shared" si="0"/>
        <v>41</v>
      </c>
      <c r="V11" s="36">
        <f t="shared" si="1"/>
        <v>432943</v>
      </c>
    </row>
    <row r="12" spans="1:22" x14ac:dyDescent="0.45">
      <c r="A12" s="27" t="s">
        <v>31</v>
      </c>
      <c r="B12" s="27" t="s">
        <v>43</v>
      </c>
      <c r="C12" s="28" t="s">
        <v>44</v>
      </c>
      <c r="D12" s="28">
        <v>2024</v>
      </c>
      <c r="E12" s="29" t="s">
        <v>17</v>
      </c>
      <c r="F12" s="30">
        <v>0</v>
      </c>
      <c r="G12" s="31">
        <v>0</v>
      </c>
      <c r="H12" s="31">
        <v>0</v>
      </c>
      <c r="I12" s="31">
        <v>0</v>
      </c>
      <c r="J12" s="31">
        <v>236000</v>
      </c>
      <c r="K12" s="32">
        <v>9770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245770</v>
      </c>
    </row>
    <row r="13" spans="1:22" x14ac:dyDescent="0.45">
      <c r="A13" s="27" t="s">
        <v>31</v>
      </c>
      <c r="B13" s="27" t="s">
        <v>45</v>
      </c>
      <c r="C13" s="28" t="s">
        <v>46</v>
      </c>
      <c r="D13" s="28">
        <v>2024</v>
      </c>
      <c r="E13" s="29" t="s">
        <v>34</v>
      </c>
      <c r="F13" s="30">
        <v>0</v>
      </c>
      <c r="G13" s="31">
        <v>741600</v>
      </c>
      <c r="H13" s="31">
        <v>0</v>
      </c>
      <c r="I13" s="31">
        <v>0</v>
      </c>
      <c r="J13" s="31">
        <v>0</v>
      </c>
      <c r="K13" s="32">
        <v>42450</v>
      </c>
      <c r="L13" s="33" t="s">
        <v>42</v>
      </c>
      <c r="M13" s="34">
        <v>0</v>
      </c>
      <c r="N13" s="34">
        <v>0</v>
      </c>
      <c r="O13" s="34">
        <v>95</v>
      </c>
      <c r="P13" s="34">
        <v>5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100</v>
      </c>
      <c r="V13" s="36">
        <f t="shared" si="1"/>
        <v>784050</v>
      </c>
    </row>
    <row r="14" spans="1:22" x14ac:dyDescent="0.45">
      <c r="A14" s="27" t="s">
        <v>47</v>
      </c>
      <c r="B14" s="27" t="s">
        <v>48</v>
      </c>
      <c r="C14" s="28" t="s">
        <v>49</v>
      </c>
      <c r="D14" s="28">
        <v>2024</v>
      </c>
      <c r="E14" s="29" t="s">
        <v>34</v>
      </c>
      <c r="F14" s="30">
        <v>264676</v>
      </c>
      <c r="G14" s="31">
        <v>0</v>
      </c>
      <c r="H14" s="31">
        <v>159644</v>
      </c>
      <c r="I14" s="31">
        <v>149655</v>
      </c>
      <c r="J14" s="31">
        <v>0</v>
      </c>
      <c r="K14" s="32">
        <v>30493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604468</v>
      </c>
    </row>
    <row r="15" spans="1:22" x14ac:dyDescent="0.45">
      <c r="A15" s="27" t="s">
        <v>50</v>
      </c>
      <c r="B15" s="27" t="s">
        <v>51</v>
      </c>
      <c r="C15" s="28" t="s">
        <v>52</v>
      </c>
      <c r="D15" s="28">
        <v>2024</v>
      </c>
      <c r="E15" s="29" t="s">
        <v>34</v>
      </c>
      <c r="F15" s="30">
        <v>182776</v>
      </c>
      <c r="G15" s="31">
        <v>0</v>
      </c>
      <c r="H15" s="31">
        <v>277370</v>
      </c>
      <c r="I15" s="31">
        <v>6244</v>
      </c>
      <c r="J15" s="31">
        <v>0</v>
      </c>
      <c r="K15" s="32">
        <v>26722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493112</v>
      </c>
    </row>
    <row r="16" spans="1:22" x14ac:dyDescent="0.45">
      <c r="A16" s="27" t="s">
        <v>50</v>
      </c>
      <c r="B16" s="27" t="s">
        <v>53</v>
      </c>
      <c r="C16" s="28" t="s">
        <v>54</v>
      </c>
      <c r="D16" s="28">
        <v>2024</v>
      </c>
      <c r="E16" s="29" t="s">
        <v>34</v>
      </c>
      <c r="F16" s="30">
        <v>675598</v>
      </c>
      <c r="G16" s="31">
        <v>0</v>
      </c>
      <c r="H16" s="31">
        <v>382558</v>
      </c>
      <c r="I16" s="31">
        <v>195447</v>
      </c>
      <c r="J16" s="31">
        <v>0</v>
      </c>
      <c r="K16" s="32">
        <v>90965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1344568</v>
      </c>
    </row>
    <row r="17" spans="1:22" x14ac:dyDescent="0.45">
      <c r="A17" s="27" t="s">
        <v>55</v>
      </c>
      <c r="B17" s="27" t="s">
        <v>56</v>
      </c>
      <c r="C17" s="28" t="s">
        <v>57</v>
      </c>
      <c r="D17" s="28">
        <v>2024</v>
      </c>
      <c r="E17" s="29" t="s">
        <v>58</v>
      </c>
      <c r="F17" s="30">
        <v>0</v>
      </c>
      <c r="G17" s="31">
        <v>0</v>
      </c>
      <c r="H17" s="31">
        <v>9307</v>
      </c>
      <c r="I17" s="31">
        <v>19311</v>
      </c>
      <c r="J17" s="31">
        <v>0</v>
      </c>
      <c r="K17" s="32">
        <v>2002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30620</v>
      </c>
    </row>
    <row r="18" spans="1:22" x14ac:dyDescent="0.45">
      <c r="A18" s="27" t="s">
        <v>59</v>
      </c>
      <c r="B18" s="27" t="s">
        <v>60</v>
      </c>
      <c r="C18" s="28" t="s">
        <v>61</v>
      </c>
      <c r="D18" s="28">
        <v>2024</v>
      </c>
      <c r="E18" s="29" t="s">
        <v>58</v>
      </c>
      <c r="F18" s="30">
        <v>0</v>
      </c>
      <c r="G18" s="31">
        <v>0</v>
      </c>
      <c r="H18" s="31">
        <v>130952</v>
      </c>
      <c r="I18" s="31">
        <v>83631</v>
      </c>
      <c r="J18" s="31">
        <v>0</v>
      </c>
      <c r="K18" s="32">
        <v>7918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222501</v>
      </c>
    </row>
    <row r="19" spans="1:22" x14ac:dyDescent="0.45">
      <c r="A19" s="27" t="s">
        <v>31</v>
      </c>
      <c r="B19" s="27" t="s">
        <v>62</v>
      </c>
      <c r="C19" s="28" t="s">
        <v>63</v>
      </c>
      <c r="D19" s="28">
        <v>2024</v>
      </c>
      <c r="E19" s="29" t="s">
        <v>17</v>
      </c>
      <c r="F19" s="30">
        <v>0</v>
      </c>
      <c r="G19" s="31">
        <v>0</v>
      </c>
      <c r="H19" s="31">
        <v>0</v>
      </c>
      <c r="I19" s="31">
        <v>0</v>
      </c>
      <c r="J19" s="31">
        <v>75000</v>
      </c>
      <c r="K19" s="32">
        <v>1500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76500</v>
      </c>
    </row>
    <row r="20" spans="1:22" x14ac:dyDescent="0.45">
      <c r="A20" s="27" t="s">
        <v>31</v>
      </c>
      <c r="B20" s="27" t="s">
        <v>64</v>
      </c>
      <c r="C20" s="28" t="s">
        <v>65</v>
      </c>
      <c r="D20" s="28">
        <v>2024</v>
      </c>
      <c r="E20" s="29" t="s">
        <v>34</v>
      </c>
      <c r="F20" s="30">
        <v>42432</v>
      </c>
      <c r="G20" s="31">
        <v>0</v>
      </c>
      <c r="H20" s="31">
        <v>40956</v>
      </c>
      <c r="I20" s="31">
        <v>0</v>
      </c>
      <c r="J20" s="31">
        <v>0</v>
      </c>
      <c r="K20" s="32">
        <v>5002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88390</v>
      </c>
    </row>
    <row r="21" spans="1:22" x14ac:dyDescent="0.45">
      <c r="A21" s="27" t="s">
        <v>66</v>
      </c>
      <c r="B21" s="27" t="s">
        <v>67</v>
      </c>
      <c r="C21" s="28" t="s">
        <v>68</v>
      </c>
      <c r="D21" s="28">
        <v>2024</v>
      </c>
      <c r="E21" s="29" t="s">
        <v>34</v>
      </c>
      <c r="F21" s="30">
        <v>234487</v>
      </c>
      <c r="G21" s="31">
        <v>0</v>
      </c>
      <c r="H21" s="31">
        <v>84012</v>
      </c>
      <c r="I21" s="31">
        <v>113191</v>
      </c>
      <c r="J21" s="31">
        <v>0</v>
      </c>
      <c r="K21" s="32">
        <v>20574</v>
      </c>
      <c r="L21" s="33" t="s">
        <v>35</v>
      </c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452264</v>
      </c>
    </row>
    <row r="22" spans="1:22" x14ac:dyDescent="0.45">
      <c r="A22" s="27" t="s">
        <v>69</v>
      </c>
      <c r="B22" s="27" t="s">
        <v>70</v>
      </c>
      <c r="C22" s="28" t="s">
        <v>71</v>
      </c>
      <c r="D22" s="28">
        <v>2024</v>
      </c>
      <c r="E22" s="29" t="s">
        <v>34</v>
      </c>
      <c r="F22" s="30">
        <v>219189</v>
      </c>
      <c r="G22" s="31">
        <v>0</v>
      </c>
      <c r="H22" s="31">
        <v>236801</v>
      </c>
      <c r="I22" s="31">
        <v>47836</v>
      </c>
      <c r="J22" s="31">
        <v>1000</v>
      </c>
      <c r="K22" s="32">
        <v>28060</v>
      </c>
      <c r="L22" s="33" t="s">
        <v>35</v>
      </c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532886</v>
      </c>
    </row>
    <row r="23" spans="1:22" x14ac:dyDescent="0.45">
      <c r="A23" s="27" t="s">
        <v>59</v>
      </c>
      <c r="B23" s="27" t="s">
        <v>72</v>
      </c>
      <c r="C23" s="28" t="s">
        <v>73</v>
      </c>
      <c r="D23" s="28">
        <v>2024</v>
      </c>
      <c r="E23" s="29" t="s">
        <v>34</v>
      </c>
      <c r="F23" s="30">
        <v>0</v>
      </c>
      <c r="G23" s="31">
        <v>85140</v>
      </c>
      <c r="H23" s="31">
        <v>86883</v>
      </c>
      <c r="I23" s="31">
        <v>0</v>
      </c>
      <c r="J23" s="31">
        <v>0</v>
      </c>
      <c r="K23" s="32">
        <v>10536</v>
      </c>
      <c r="L23" s="33" t="s">
        <v>74</v>
      </c>
      <c r="M23" s="34">
        <v>0</v>
      </c>
      <c r="N23" s="34">
        <v>0</v>
      </c>
      <c r="O23" s="34">
        <v>0</v>
      </c>
      <c r="P23" s="34">
        <v>2</v>
      </c>
      <c r="Q23" s="34">
        <v>3</v>
      </c>
      <c r="R23" s="34">
        <v>0</v>
      </c>
      <c r="S23" s="34">
        <v>0</v>
      </c>
      <c r="T23" s="34">
        <v>0</v>
      </c>
      <c r="U23" s="35">
        <f t="shared" si="0"/>
        <v>5</v>
      </c>
      <c r="V23" s="36">
        <f t="shared" si="1"/>
        <v>182559</v>
      </c>
    </row>
    <row r="24" spans="1:22" x14ac:dyDescent="0.45">
      <c r="A24" s="27" t="s">
        <v>50</v>
      </c>
      <c r="B24" s="27" t="s">
        <v>75</v>
      </c>
      <c r="C24" s="28" t="s">
        <v>76</v>
      </c>
      <c r="D24" s="28">
        <v>2024</v>
      </c>
      <c r="E24" s="29" t="s">
        <v>34</v>
      </c>
      <c r="F24" s="30">
        <v>84095</v>
      </c>
      <c r="G24" s="31">
        <v>0</v>
      </c>
      <c r="H24" s="31">
        <v>74701</v>
      </c>
      <c r="I24" s="31">
        <v>34791</v>
      </c>
      <c r="J24" s="31">
        <v>0</v>
      </c>
      <c r="K24" s="32">
        <v>11455</v>
      </c>
      <c r="L24" s="33" t="s">
        <v>35</v>
      </c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205042</v>
      </c>
    </row>
    <row r="25" spans="1:22" x14ac:dyDescent="0.45">
      <c r="A25" s="27" t="s">
        <v>50</v>
      </c>
      <c r="B25" s="27" t="s">
        <v>77</v>
      </c>
      <c r="C25" s="28" t="s">
        <v>78</v>
      </c>
      <c r="D25" s="28">
        <v>2024</v>
      </c>
      <c r="E25" s="29" t="s">
        <v>34</v>
      </c>
      <c r="F25" s="30">
        <v>510031</v>
      </c>
      <c r="G25" s="31">
        <v>0</v>
      </c>
      <c r="H25" s="31">
        <v>269386</v>
      </c>
      <c r="I25" s="31">
        <v>139927</v>
      </c>
      <c r="J25" s="31">
        <v>0</v>
      </c>
      <c r="K25" s="32">
        <v>51516</v>
      </c>
      <c r="L25" s="33" t="s">
        <v>35</v>
      </c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970860</v>
      </c>
    </row>
    <row r="26" spans="1:22" x14ac:dyDescent="0.45">
      <c r="A26" s="27" t="s">
        <v>59</v>
      </c>
      <c r="B26" s="27" t="s">
        <v>79</v>
      </c>
      <c r="C26" s="28" t="s">
        <v>80</v>
      </c>
      <c r="D26" s="28">
        <v>2024</v>
      </c>
      <c r="E26" s="29" t="s">
        <v>34</v>
      </c>
      <c r="F26" s="30">
        <v>0</v>
      </c>
      <c r="G26" s="31">
        <v>148752</v>
      </c>
      <c r="H26" s="31">
        <v>97259</v>
      </c>
      <c r="I26" s="31">
        <v>0</v>
      </c>
      <c r="J26" s="31">
        <v>0</v>
      </c>
      <c r="K26" s="32">
        <v>11153</v>
      </c>
      <c r="L26" s="33" t="s">
        <v>74</v>
      </c>
      <c r="M26" s="34">
        <v>0</v>
      </c>
      <c r="N26" s="34">
        <v>0</v>
      </c>
      <c r="O26" s="34">
        <v>0</v>
      </c>
      <c r="P26" s="34">
        <v>2</v>
      </c>
      <c r="Q26" s="34">
        <v>4</v>
      </c>
      <c r="R26" s="34">
        <v>2</v>
      </c>
      <c r="S26" s="34">
        <v>0</v>
      </c>
      <c r="T26" s="34">
        <v>0</v>
      </c>
      <c r="U26" s="35">
        <f t="shared" si="0"/>
        <v>8</v>
      </c>
      <c r="V26" s="36">
        <f t="shared" si="1"/>
        <v>257164</v>
      </c>
    </row>
    <row r="27" spans="1:22" x14ac:dyDescent="0.45">
      <c r="A27" s="27" t="s">
        <v>59</v>
      </c>
      <c r="B27" s="27" t="s">
        <v>81</v>
      </c>
      <c r="C27" s="28" t="s">
        <v>82</v>
      </c>
      <c r="D27" s="28">
        <v>2024</v>
      </c>
      <c r="E27" s="29" t="s">
        <v>34</v>
      </c>
      <c r="F27" s="30">
        <v>0</v>
      </c>
      <c r="G27" s="31">
        <v>180312</v>
      </c>
      <c r="H27" s="31">
        <v>108364</v>
      </c>
      <c r="I27" s="31">
        <v>0</v>
      </c>
      <c r="J27" s="31">
        <v>0</v>
      </c>
      <c r="K27" s="32">
        <v>17897</v>
      </c>
      <c r="L27" s="33" t="s">
        <v>74</v>
      </c>
      <c r="M27" s="34">
        <v>0</v>
      </c>
      <c r="N27" s="34">
        <v>0</v>
      </c>
      <c r="O27" s="34">
        <v>5</v>
      </c>
      <c r="P27" s="34">
        <v>5</v>
      </c>
      <c r="Q27" s="34">
        <v>3</v>
      </c>
      <c r="R27" s="34">
        <v>0</v>
      </c>
      <c r="S27" s="34">
        <v>0</v>
      </c>
      <c r="T27" s="34">
        <v>0</v>
      </c>
      <c r="U27" s="35">
        <f t="shared" si="0"/>
        <v>13</v>
      </c>
      <c r="V27" s="36">
        <f t="shared" si="1"/>
        <v>306573</v>
      </c>
    </row>
    <row r="28" spans="1:22" x14ac:dyDescent="0.45">
      <c r="A28" s="27" t="s">
        <v>66</v>
      </c>
      <c r="B28" s="27" t="s">
        <v>83</v>
      </c>
      <c r="C28" s="28" t="s">
        <v>84</v>
      </c>
      <c r="D28" s="28">
        <v>2024</v>
      </c>
      <c r="E28" s="29" t="s">
        <v>34</v>
      </c>
      <c r="F28" s="30">
        <v>0</v>
      </c>
      <c r="G28" s="31">
        <v>179160</v>
      </c>
      <c r="H28" s="31">
        <v>103765</v>
      </c>
      <c r="I28" s="31">
        <v>0</v>
      </c>
      <c r="J28" s="31">
        <v>0</v>
      </c>
      <c r="K28" s="32">
        <v>24037</v>
      </c>
      <c r="L28" s="33" t="s">
        <v>74</v>
      </c>
      <c r="M28" s="34">
        <v>0</v>
      </c>
      <c r="N28" s="34">
        <v>0</v>
      </c>
      <c r="O28" s="34">
        <v>14</v>
      </c>
      <c r="P28" s="34">
        <v>2</v>
      </c>
      <c r="Q28" s="34">
        <v>0</v>
      </c>
      <c r="R28" s="34">
        <v>0</v>
      </c>
      <c r="S28" s="34">
        <v>0</v>
      </c>
      <c r="T28" s="34">
        <v>0</v>
      </c>
      <c r="U28" s="35">
        <f t="shared" si="0"/>
        <v>16</v>
      </c>
      <c r="V28" s="36">
        <f t="shared" si="1"/>
        <v>306962</v>
      </c>
    </row>
    <row r="29" spans="1:22" x14ac:dyDescent="0.45">
      <c r="A29" s="27" t="s">
        <v>66</v>
      </c>
      <c r="B29" s="27" t="s">
        <v>85</v>
      </c>
      <c r="C29" s="28" t="s">
        <v>86</v>
      </c>
      <c r="D29" s="28">
        <v>2024</v>
      </c>
      <c r="E29" s="29" t="s">
        <v>87</v>
      </c>
      <c r="F29" s="30">
        <v>0</v>
      </c>
      <c r="G29" s="31">
        <v>0</v>
      </c>
      <c r="H29" s="31">
        <v>483088</v>
      </c>
      <c r="I29" s="31">
        <v>0</v>
      </c>
      <c r="J29" s="31">
        <v>0</v>
      </c>
      <c r="K29" s="32">
        <v>41912</v>
      </c>
      <c r="L29" s="33" t="s">
        <v>35</v>
      </c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525000</v>
      </c>
    </row>
    <row r="30" spans="1:22" x14ac:dyDescent="0.45">
      <c r="A30" s="27" t="s">
        <v>69</v>
      </c>
      <c r="B30" s="27" t="s">
        <v>88</v>
      </c>
      <c r="C30" s="28" t="s">
        <v>89</v>
      </c>
      <c r="D30" s="28">
        <v>2024</v>
      </c>
      <c r="E30" s="29" t="s">
        <v>87</v>
      </c>
      <c r="F30" s="30">
        <v>0</v>
      </c>
      <c r="G30" s="31">
        <v>0</v>
      </c>
      <c r="H30" s="31">
        <v>485608</v>
      </c>
      <c r="I30" s="31">
        <v>0</v>
      </c>
      <c r="J30" s="31">
        <v>0</v>
      </c>
      <c r="K30" s="32">
        <v>48561</v>
      </c>
      <c r="L30" s="33" t="s">
        <v>35</v>
      </c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534169</v>
      </c>
    </row>
    <row r="31" spans="1:22" x14ac:dyDescent="0.45">
      <c r="A31" s="27" t="s">
        <v>66</v>
      </c>
      <c r="B31" s="27" t="s">
        <v>90</v>
      </c>
      <c r="C31" s="28" t="s">
        <v>91</v>
      </c>
      <c r="D31" s="28">
        <v>2024</v>
      </c>
      <c r="E31" s="29" t="s">
        <v>34</v>
      </c>
      <c r="F31" s="30">
        <v>19837</v>
      </c>
      <c r="G31" s="31">
        <v>0</v>
      </c>
      <c r="H31" s="31">
        <v>22195</v>
      </c>
      <c r="I31" s="31">
        <v>4494</v>
      </c>
      <c r="J31" s="31">
        <v>0</v>
      </c>
      <c r="K31" s="32">
        <v>4652</v>
      </c>
      <c r="L31" s="33" t="s">
        <v>35</v>
      </c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51178</v>
      </c>
    </row>
    <row r="32" spans="1:22" x14ac:dyDescent="0.45">
      <c r="A32" s="27" t="s">
        <v>59</v>
      </c>
      <c r="B32" s="27" t="s">
        <v>92</v>
      </c>
      <c r="C32" s="28" t="s">
        <v>93</v>
      </c>
      <c r="D32" s="28">
        <v>2024</v>
      </c>
      <c r="E32" s="29" t="s">
        <v>87</v>
      </c>
      <c r="F32" s="30">
        <v>0</v>
      </c>
      <c r="G32" s="31">
        <v>0</v>
      </c>
      <c r="H32" s="31">
        <v>350576</v>
      </c>
      <c r="I32" s="31">
        <v>0</v>
      </c>
      <c r="J32" s="31">
        <v>0</v>
      </c>
      <c r="K32" s="32">
        <v>35057</v>
      </c>
      <c r="L32" s="33" t="s">
        <v>35</v>
      </c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385633</v>
      </c>
    </row>
    <row r="33" spans="1:22" x14ac:dyDescent="0.45">
      <c r="A33" s="27" t="s">
        <v>59</v>
      </c>
      <c r="B33" s="27" t="s">
        <v>94</v>
      </c>
      <c r="C33" s="28" t="s">
        <v>95</v>
      </c>
      <c r="D33" s="28">
        <v>2024</v>
      </c>
      <c r="E33" s="29" t="s">
        <v>87</v>
      </c>
      <c r="F33" s="30">
        <v>0</v>
      </c>
      <c r="G33" s="31">
        <v>0</v>
      </c>
      <c r="H33" s="31">
        <v>349961</v>
      </c>
      <c r="I33" s="31">
        <v>0</v>
      </c>
      <c r="J33" s="31">
        <v>0</v>
      </c>
      <c r="K33" s="32">
        <v>34996</v>
      </c>
      <c r="L33" s="33" t="s">
        <v>35</v>
      </c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384957</v>
      </c>
    </row>
    <row r="34" spans="1:22" x14ac:dyDescent="0.45">
      <c r="A34" s="27" t="s">
        <v>96</v>
      </c>
      <c r="B34" s="27" t="s">
        <v>97</v>
      </c>
      <c r="C34" s="28" t="s">
        <v>98</v>
      </c>
      <c r="D34" s="28">
        <v>2024</v>
      </c>
      <c r="E34" s="29" t="s">
        <v>87</v>
      </c>
      <c r="F34" s="30">
        <v>0</v>
      </c>
      <c r="G34" s="31">
        <v>0</v>
      </c>
      <c r="H34" s="31">
        <v>496133</v>
      </c>
      <c r="I34" s="31">
        <v>0</v>
      </c>
      <c r="J34" s="31">
        <v>66688</v>
      </c>
      <c r="K34" s="32">
        <v>56282</v>
      </c>
      <c r="L34" s="33" t="s">
        <v>35</v>
      </c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619103</v>
      </c>
    </row>
    <row r="35" spans="1:22" x14ac:dyDescent="0.45">
      <c r="A35" s="27" t="s">
        <v>96</v>
      </c>
      <c r="B35" s="27" t="s">
        <v>99</v>
      </c>
      <c r="C35" s="28" t="s">
        <v>100</v>
      </c>
      <c r="D35" s="28">
        <v>2024</v>
      </c>
      <c r="E35" s="29" t="s">
        <v>34</v>
      </c>
      <c r="F35" s="30">
        <v>0</v>
      </c>
      <c r="G35" s="31">
        <v>154404</v>
      </c>
      <c r="H35" s="31">
        <v>129188</v>
      </c>
      <c r="I35" s="31">
        <v>0</v>
      </c>
      <c r="J35" s="31">
        <v>1100</v>
      </c>
      <c r="K35" s="32">
        <v>27194</v>
      </c>
      <c r="L35" s="33" t="s">
        <v>74</v>
      </c>
      <c r="M35" s="34">
        <v>1</v>
      </c>
      <c r="N35" s="34">
        <v>5</v>
      </c>
      <c r="O35" s="34">
        <v>6</v>
      </c>
      <c r="P35" s="34">
        <v>2</v>
      </c>
      <c r="Q35" s="34">
        <v>0</v>
      </c>
      <c r="R35" s="34">
        <v>0</v>
      </c>
      <c r="S35" s="34">
        <v>0</v>
      </c>
      <c r="T35" s="34">
        <v>0</v>
      </c>
      <c r="U35" s="35">
        <f t="shared" si="0"/>
        <v>14</v>
      </c>
      <c r="V35" s="36">
        <f t="shared" si="1"/>
        <v>311886</v>
      </c>
    </row>
    <row r="36" spans="1:22" x14ac:dyDescent="0.45">
      <c r="A36" s="27" t="s">
        <v>55</v>
      </c>
      <c r="B36" s="27" t="s">
        <v>101</v>
      </c>
      <c r="C36" s="28" t="s">
        <v>102</v>
      </c>
      <c r="D36" s="28">
        <v>2024</v>
      </c>
      <c r="E36" s="29" t="s">
        <v>34</v>
      </c>
      <c r="F36" s="30">
        <v>0</v>
      </c>
      <c r="G36" s="31">
        <v>43392</v>
      </c>
      <c r="H36" s="31">
        <v>33334</v>
      </c>
      <c r="I36" s="31">
        <v>0</v>
      </c>
      <c r="J36" s="31">
        <v>0</v>
      </c>
      <c r="K36" s="32">
        <v>7418</v>
      </c>
      <c r="L36" s="33" t="s">
        <v>74</v>
      </c>
      <c r="M36" s="34">
        <v>0</v>
      </c>
      <c r="N36" s="34">
        <v>0</v>
      </c>
      <c r="O36" s="34">
        <v>4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5">
        <f t="shared" si="0"/>
        <v>4</v>
      </c>
      <c r="V36" s="36">
        <f t="shared" si="1"/>
        <v>84144</v>
      </c>
    </row>
    <row r="37" spans="1:22" x14ac:dyDescent="0.45">
      <c r="A37" s="27" t="s">
        <v>103</v>
      </c>
      <c r="B37" s="27" t="s">
        <v>104</v>
      </c>
      <c r="C37" s="28" t="s">
        <v>105</v>
      </c>
      <c r="D37" s="28">
        <v>2024</v>
      </c>
      <c r="E37" s="29" t="s">
        <v>106</v>
      </c>
      <c r="F37" s="30">
        <v>0</v>
      </c>
      <c r="G37" s="31">
        <v>109152</v>
      </c>
      <c r="H37" s="31">
        <v>269513</v>
      </c>
      <c r="I37" s="31">
        <v>173818</v>
      </c>
      <c r="J37" s="31">
        <v>10</v>
      </c>
      <c r="K37" s="32">
        <v>54515</v>
      </c>
      <c r="L37" s="33" t="s">
        <v>74</v>
      </c>
      <c r="M37" s="34">
        <v>0</v>
      </c>
      <c r="N37" s="34">
        <v>0</v>
      </c>
      <c r="O37" s="34">
        <v>0</v>
      </c>
      <c r="P37" s="34">
        <v>8</v>
      </c>
      <c r="Q37" s="34">
        <v>0</v>
      </c>
      <c r="R37" s="34">
        <v>0</v>
      </c>
      <c r="S37" s="34">
        <v>0</v>
      </c>
      <c r="T37" s="34">
        <v>0</v>
      </c>
      <c r="U37" s="35">
        <f t="shared" si="0"/>
        <v>8</v>
      </c>
      <c r="V37" s="36">
        <f t="shared" si="1"/>
        <v>607008</v>
      </c>
    </row>
    <row r="38" spans="1:22" x14ac:dyDescent="0.45">
      <c r="A38" s="27" t="s">
        <v>47</v>
      </c>
      <c r="B38" s="27" t="s">
        <v>107</v>
      </c>
      <c r="C38" s="28" t="s">
        <v>108</v>
      </c>
      <c r="D38" s="28">
        <v>2024</v>
      </c>
      <c r="E38" s="29" t="s">
        <v>87</v>
      </c>
      <c r="F38" s="30">
        <v>0</v>
      </c>
      <c r="G38" s="31">
        <v>0</v>
      </c>
      <c r="H38" s="31">
        <v>189836</v>
      </c>
      <c r="I38" s="31">
        <v>0</v>
      </c>
      <c r="J38" s="31">
        <v>0</v>
      </c>
      <c r="K38" s="32">
        <v>18984</v>
      </c>
      <c r="L38" s="33" t="s">
        <v>35</v>
      </c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208820</v>
      </c>
    </row>
    <row r="39" spans="1:22" x14ac:dyDescent="0.45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  <row r="40" spans="1:22" x14ac:dyDescent="0.45">
      <c r="A40" s="27"/>
      <c r="B40" s="27"/>
      <c r="C40" s="28"/>
      <c r="D40" s="28"/>
      <c r="E40" s="29"/>
      <c r="F40" s="30"/>
      <c r="G40" s="31"/>
      <c r="H40" s="31"/>
      <c r="I40" s="31"/>
      <c r="J40" s="31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0</v>
      </c>
    </row>
    <row r="41" spans="1:22" x14ac:dyDescent="0.45">
      <c r="A41" s="27"/>
      <c r="B41" s="27"/>
      <c r="C41" s="28"/>
      <c r="D41" s="28"/>
      <c r="E41" s="29"/>
      <c r="F41" s="30"/>
      <c r="G41" s="31"/>
      <c r="H41" s="31"/>
      <c r="I41" s="31"/>
      <c r="J41" s="31"/>
      <c r="K41" s="32"/>
      <c r="L41" s="33"/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0</v>
      </c>
    </row>
    <row r="42" spans="1:22" x14ac:dyDescent="0.45">
      <c r="A42" s="27"/>
      <c r="B42" s="27"/>
      <c r="C42" s="28"/>
      <c r="D42" s="28"/>
      <c r="E42" s="29"/>
      <c r="F42" s="30"/>
      <c r="G42" s="31"/>
      <c r="H42" s="31"/>
      <c r="I42" s="31"/>
      <c r="J42" s="31"/>
      <c r="K42" s="32"/>
      <c r="L42" s="33"/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0</v>
      </c>
    </row>
    <row r="43" spans="1:22" x14ac:dyDescent="0.45">
      <c r="A43" s="27"/>
      <c r="B43" s="27"/>
      <c r="C43" s="28"/>
      <c r="D43" s="28"/>
      <c r="E43" s="29"/>
      <c r="F43" s="30"/>
      <c r="G43" s="31"/>
      <c r="H43" s="31"/>
      <c r="I43" s="31"/>
      <c r="J43" s="31"/>
      <c r="K43" s="32"/>
      <c r="L43" s="33"/>
      <c r="M43" s="34"/>
      <c r="N43" s="34"/>
      <c r="O43" s="34"/>
      <c r="P43" s="34"/>
      <c r="Q43" s="34"/>
      <c r="R43" s="34"/>
      <c r="S43" s="34"/>
      <c r="T43" s="34"/>
      <c r="U43" s="35">
        <f t="shared" si="0"/>
        <v>0</v>
      </c>
      <c r="V43" s="36">
        <f t="shared" si="1"/>
        <v>0</v>
      </c>
    </row>
    <row r="44" spans="1:22" x14ac:dyDescent="0.45">
      <c r="A44" s="27"/>
      <c r="B44" s="27"/>
      <c r="C44" s="28"/>
      <c r="D44" s="28"/>
      <c r="E44" s="29"/>
      <c r="F44" s="30"/>
      <c r="G44" s="31"/>
      <c r="H44" s="31"/>
      <c r="I44" s="31"/>
      <c r="J44" s="31"/>
      <c r="K44" s="32"/>
      <c r="L44" s="33"/>
      <c r="M44" s="34"/>
      <c r="N44" s="34"/>
      <c r="O44" s="34"/>
      <c r="P44" s="34"/>
      <c r="Q44" s="34"/>
      <c r="R44" s="34"/>
      <c r="S44" s="34"/>
      <c r="T44" s="34"/>
      <c r="U44" s="35">
        <f t="shared" si="0"/>
        <v>0</v>
      </c>
      <c r="V44" s="36">
        <f t="shared" si="1"/>
        <v>0</v>
      </c>
    </row>
    <row r="45" spans="1:22" x14ac:dyDescent="0.45">
      <c r="A45" s="27"/>
      <c r="B45" s="27"/>
      <c r="C45" s="28"/>
      <c r="D45" s="28"/>
      <c r="E45" s="29"/>
      <c r="F45" s="30"/>
      <c r="G45" s="31"/>
      <c r="H45" s="31"/>
      <c r="I45" s="31"/>
      <c r="J45" s="31"/>
      <c r="K45" s="32"/>
      <c r="L45" s="33"/>
      <c r="M45" s="34"/>
      <c r="N45" s="34"/>
      <c r="O45" s="34"/>
      <c r="P45" s="34"/>
      <c r="Q45" s="34"/>
      <c r="R45" s="34"/>
      <c r="S45" s="34"/>
      <c r="T45" s="34"/>
      <c r="U45" s="35">
        <f t="shared" si="0"/>
        <v>0</v>
      </c>
      <c r="V45" s="36">
        <f t="shared" si="1"/>
        <v>0</v>
      </c>
    </row>
    <row r="46" spans="1:22" x14ac:dyDescent="0.45">
      <c r="A46" s="27"/>
      <c r="B46" s="27"/>
      <c r="C46" s="28"/>
      <c r="D46" s="28"/>
      <c r="E46" s="29"/>
      <c r="F46" s="30"/>
      <c r="G46" s="31"/>
      <c r="H46" s="31"/>
      <c r="I46" s="31"/>
      <c r="J46" s="31"/>
      <c r="K46" s="32"/>
      <c r="L46" s="33"/>
      <c r="M46" s="34"/>
      <c r="N46" s="34"/>
      <c r="O46" s="34"/>
      <c r="P46" s="34"/>
      <c r="Q46" s="34"/>
      <c r="R46" s="34"/>
      <c r="S46" s="34"/>
      <c r="T46" s="34"/>
      <c r="U46" s="35">
        <f t="shared" si="0"/>
        <v>0</v>
      </c>
      <c r="V46" s="36">
        <f t="shared" si="1"/>
        <v>0</v>
      </c>
    </row>
    <row r="47" spans="1:22" x14ac:dyDescent="0.45">
      <c r="A47" s="27"/>
      <c r="B47" s="27"/>
      <c r="C47" s="28"/>
      <c r="D47" s="28"/>
      <c r="E47" s="29"/>
      <c r="F47" s="30"/>
      <c r="G47" s="31"/>
      <c r="H47" s="31"/>
      <c r="I47" s="31"/>
      <c r="J47" s="31"/>
      <c r="K47" s="32"/>
      <c r="L47" s="33"/>
      <c r="M47" s="34"/>
      <c r="N47" s="34"/>
      <c r="O47" s="34"/>
      <c r="P47" s="34"/>
      <c r="Q47" s="34"/>
      <c r="R47" s="34"/>
      <c r="S47" s="34"/>
      <c r="T47" s="34"/>
      <c r="U47" s="35">
        <f t="shared" si="0"/>
        <v>0</v>
      </c>
      <c r="V47" s="36">
        <f t="shared" si="1"/>
        <v>0</v>
      </c>
    </row>
    <row r="48" spans="1:22" x14ac:dyDescent="0.45">
      <c r="A48" s="27"/>
      <c r="B48" s="27"/>
      <c r="C48" s="28"/>
      <c r="D48" s="28"/>
      <c r="E48" s="29"/>
      <c r="F48" s="30"/>
      <c r="G48" s="31"/>
      <c r="H48" s="31"/>
      <c r="I48" s="31"/>
      <c r="J48" s="31"/>
      <c r="K48" s="32"/>
      <c r="L48" s="33"/>
      <c r="M48" s="34"/>
      <c r="N48" s="34"/>
      <c r="O48" s="34"/>
      <c r="P48" s="34"/>
      <c r="Q48" s="34"/>
      <c r="R48" s="34"/>
      <c r="S48" s="34"/>
      <c r="T48" s="34"/>
      <c r="U48" s="35">
        <f t="shared" si="0"/>
        <v>0</v>
      </c>
      <c r="V48" s="36">
        <f t="shared" si="1"/>
        <v>0</v>
      </c>
    </row>
  </sheetData>
  <autoFilter ref="A8:V8" xr:uid="{9616AD25-1BF6-46C9-B8BD-E8A81D4B1235}"/>
  <conditionalFormatting sqref="D9:D48">
    <cfRule type="expression" dxfId="2" priority="1">
      <formula>OR($D9&gt;2024,AND($D9&lt;2024,$D9&lt;&gt;""))</formula>
    </cfRule>
  </conditionalFormatting>
  <conditionalFormatting sqref="V9:V48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48" xr:uid="{BDE0B76D-B9C1-4F45-BC27-2F6E72875CF3}">
      <formula1>"N/A, FMR, Actual Rent"</formula1>
    </dataValidation>
    <dataValidation type="list" allowBlank="1" showInputMessage="1" showErrorMessage="1" sqref="E9:E48" xr:uid="{F39D7A54-9190-4209-B20B-94B9725B3781}">
      <formula1>"PH, TH, Joint TH &amp; PH-RRH, HMIS, SSO, TRA, PRA, SRA, S+C/SRO"</formula1>
    </dataValidation>
    <dataValidation allowBlank="1" showErrorMessage="1" sqref="A8:V8" xr:uid="{26C84B78-FAEF-4AD8-871E-8896F219D297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2023-08-08T18:24:59Z</dcterms:created>
  <dcterms:modified xsi:type="dcterms:W3CDTF">2023-08-10T14:16:18Z</dcterms:modified>
</cp:coreProperties>
</file>