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0" documentId="13_ncr:1_{DDD06617-B1BC-42C9-9051-D4DE53A6B85F}" xr6:coauthVersionLast="47" xr6:coauthVersionMax="47" xr10:uidLastSave="{00000000-0000-0000-0000-000000000000}"/>
  <bookViews>
    <workbookView xWindow="740" yWindow="740" windowWidth="33840" windowHeight="18220" xr2:uid="{CB66D8FA-EA07-400D-98A0-8124372A95F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<sst xmlns="http://schemas.openxmlformats.org/spreadsheetml/2006/main" count="132" uniqueCount="96">
  <si>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</si>
  <si>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</si>
  <si>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</si>
  <si>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</si>
  <si>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</si>
  <si>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</si>
  <si>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</si>
  <si>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</si>
  <si>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</si>
  <si>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</si>
  <si>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</si>
  <si>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</si>
  <si>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</si>
  <si>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</si>
  <si>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</si>
  <si>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</si>
  <si>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</si>
  <si>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</si>
  <si>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</si>
  <si>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</si>
  <si>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</si>
  <si>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</si>
  <si>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</si>
  <si>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</si>
  <si>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</si>
  <si>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</si>
  <si>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</si>
  <si>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</si>
  <si>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</si>
  <si>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</si>
  <si>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CA-506</t>
  </si>
  <si>
    <t>Interim, Inc.</t>
  </si>
  <si>
    <t>Sandy Shores</t>
  </si>
  <si>
    <t>CA0208L9T062215</t>
  </si>
  <si>
    <t>PH</t>
  </si>
  <si>
    <t/>
  </si>
  <si>
    <t>San Francisco</t>
  </si>
  <si>
    <t>Salinas/Monterey, San Benito Counties CoC</t>
  </si>
  <si>
    <t>Coalition of Homeless Services Providers</t>
  </si>
  <si>
    <t>Shelter Plus Care #2</t>
  </si>
  <si>
    <t>CA0755L9T062214</t>
  </si>
  <si>
    <t>Actual Rent</t>
  </si>
  <si>
    <t>MCHOPE</t>
  </si>
  <si>
    <t>CA0958L9T062210</t>
  </si>
  <si>
    <t>Community Human Services</t>
  </si>
  <si>
    <t>Safe Passage Renewal Application FY2022</t>
  </si>
  <si>
    <t>CA1034L9T062212</t>
  </si>
  <si>
    <t>TH</t>
  </si>
  <si>
    <t>San Benito, County of</t>
  </si>
  <si>
    <t>San Benito, County of - Helping Hands Renewal 2022</t>
  </si>
  <si>
    <t>CA1072L9T062210</t>
  </si>
  <si>
    <t>MidPen Housing Corporation</t>
  </si>
  <si>
    <t>Moon Gate Plaza</t>
  </si>
  <si>
    <t>CA1652L9T062205</t>
  </si>
  <si>
    <t>FMR</t>
  </si>
  <si>
    <t>Veterans Transition Center</t>
  </si>
  <si>
    <t>Hayes Circle Permanent Housing Support</t>
  </si>
  <si>
    <t>CA1839L9T062203</t>
  </si>
  <si>
    <t>Housing Resource Center of Monterey County</t>
  </si>
  <si>
    <t>Home Project FY 22</t>
  </si>
  <si>
    <t>CA1987L9T062201</t>
  </si>
  <si>
    <t>Community Homeless Solutions</t>
  </si>
  <si>
    <t>DV RRH Project 2022</t>
  </si>
  <si>
    <t>CA1988D9T062201</t>
  </si>
  <si>
    <t>YWCA Monterey County</t>
  </si>
  <si>
    <t>HUD/CoC Domestic Violence Housing First Project</t>
  </si>
  <si>
    <t>CA1989D9T062201</t>
  </si>
  <si>
    <t>Joint TH &amp; PH-RRH</t>
  </si>
  <si>
    <t>Youth Coordinated Assessment and Referral System</t>
  </si>
  <si>
    <t>CA2067Y9T061900</t>
  </si>
  <si>
    <t>SSO</t>
  </si>
  <si>
    <t>Epicenter of Monterey</t>
  </si>
  <si>
    <t>Mutual Aid Youth Leaders</t>
  </si>
  <si>
    <t>CA2071Y9T061900</t>
  </si>
  <si>
    <t>Outreach Project</t>
  </si>
  <si>
    <t>CA2072Y9T061900</t>
  </si>
  <si>
    <t>Bay Area Community Servicess</t>
  </si>
  <si>
    <t>BACS YHDP Monterey RRH</t>
  </si>
  <si>
    <t>CA2073Y9T061900</t>
  </si>
  <si>
    <t>YHDP 2020 Transitional Housing</t>
  </si>
  <si>
    <t>CA2074Y9T061900</t>
  </si>
  <si>
    <t>Transitional Housing Youth Program</t>
  </si>
  <si>
    <t>CA2086Y9T061900</t>
  </si>
  <si>
    <t>Hollister Youth Alliance</t>
  </si>
  <si>
    <t>YA AVENIDA</t>
  </si>
  <si>
    <t>CA2087Y9T061900</t>
  </si>
  <si>
    <t>BACS YHDP Monterey SSO</t>
  </si>
  <si>
    <t>CA2089Y9T061900</t>
  </si>
  <si>
    <t>Franciscan Workers of Junipero Serra</t>
  </si>
  <si>
    <t>House of Peace Supportive Housing Program</t>
  </si>
  <si>
    <t>CA2125L9T062200</t>
  </si>
  <si>
    <t>Step Up on Second Street, Inc.</t>
  </si>
  <si>
    <t>Step Up King City</t>
  </si>
  <si>
    <t>CA2127L9T062200</t>
  </si>
  <si>
    <t>Step Up in Salinas</t>
  </si>
  <si>
    <t>CA2128L9T062200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</si>
</sst>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1070-1B25-42FE-85E1-AE46B69A87FF}">
  <sheetPr codeName="Sheet31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5419534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27010</v>
      </c>
      <c r="I9" s="31">
        <v>98671</v>
      </c>
      <c r="J9" s="31">
        <v>0</v>
      </c>
      <c r="K9" s="32">
        <v>6492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9" si="0">SUM(M9:T9)</f>
        <v>0</v>
      </c>
      <c r="V9" s="36">
        <f t="shared" ref="V9:V39" si="1">SUM(F9:K9)</f>
        <v>132173</v>
      </c>
    </row>
    <row r="10" spans="1:22" x14ac:dyDescent="0.2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183288</v>
      </c>
      <c r="H10" s="31">
        <v>0</v>
      </c>
      <c r="I10" s="31">
        <v>0</v>
      </c>
      <c r="J10" s="31">
        <v>0</v>
      </c>
      <c r="K10" s="32">
        <v>7949</v>
      </c>
      <c r="L10" s="33" t="s">
        <v>41</v>
      </c>
      <c r="M10" s="34">
        <v>0</v>
      </c>
      <c r="N10" s="34">
        <v>0</v>
      </c>
      <c r="O10" s="34">
        <v>14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14</v>
      </c>
      <c r="V10" s="36">
        <f t="shared" si="1"/>
        <v>191237</v>
      </c>
    </row>
    <row r="11" spans="1:22" x14ac:dyDescent="0.2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126581</v>
      </c>
      <c r="G11" s="31">
        <v>0</v>
      </c>
      <c r="H11" s="31">
        <v>11514</v>
      </c>
      <c r="I11" s="31">
        <v>0</v>
      </c>
      <c r="J11" s="31">
        <v>0</v>
      </c>
      <c r="K11" s="32">
        <v>6309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144404</v>
      </c>
    </row>
    <row r="12" spans="1:22" x14ac:dyDescent="0.2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0</v>
      </c>
      <c r="G12" s="31">
        <v>0</v>
      </c>
      <c r="H12" s="31">
        <v>47480</v>
      </c>
      <c r="I12" s="31">
        <v>74552</v>
      </c>
      <c r="J12" s="31">
        <v>0</v>
      </c>
      <c r="K12" s="32">
        <v>8542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130574</v>
      </c>
    </row>
    <row r="13" spans="1:22" x14ac:dyDescent="0.2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195280</v>
      </c>
      <c r="G13" s="31">
        <v>0</v>
      </c>
      <c r="H13" s="31">
        <v>51692</v>
      </c>
      <c r="I13" s="31">
        <v>40783</v>
      </c>
      <c r="J13" s="31">
        <v>0</v>
      </c>
      <c r="K13" s="32">
        <v>20864</v>
      </c>
      <c r="L13" s="33" t="s">
        <v>35</v>
      </c>
      <c r="M13" s="34"/>
      <c r="N13" s="34"/>
      <c r="O13" s="34">
        <v>4</v>
      </c>
      <c r="P13" s="34">
        <v>7</v>
      </c>
      <c r="Q13" s="34">
        <v>1</v>
      </c>
      <c r="R13" s="34"/>
      <c r="S13" s="34"/>
      <c r="T13" s="34"/>
      <c r="U13" s="35">
        <f t="shared" si="0"/>
        <v>12</v>
      </c>
      <c r="V13" s="36">
        <f t="shared" si="1"/>
        <v>308619</v>
      </c>
    </row>
    <row r="14" spans="1:22" x14ac:dyDescent="0.2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183960</v>
      </c>
      <c r="H14" s="31">
        <v>72344</v>
      </c>
      <c r="I14" s="31">
        <v>0</v>
      </c>
      <c r="J14" s="31">
        <v>0</v>
      </c>
      <c r="K14" s="32">
        <v>13136</v>
      </c>
      <c r="L14" s="33" t="s">
        <v>54</v>
      </c>
      <c r="M14" s="34">
        <v>0</v>
      </c>
      <c r="N14" s="34">
        <v>10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269440</v>
      </c>
    </row>
    <row r="15" spans="1:22" x14ac:dyDescent="0.2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0</v>
      </c>
      <c r="H15" s="31">
        <v>103474</v>
      </c>
      <c r="I15" s="31">
        <v>0</v>
      </c>
      <c r="J15" s="31">
        <v>0</v>
      </c>
      <c r="K15" s="32">
        <v>7788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111262</v>
      </c>
    </row>
    <row r="16" spans="1:22" x14ac:dyDescent="0.2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0</v>
      </c>
      <c r="G16" s="31">
        <v>128448</v>
      </c>
      <c r="H16" s="31">
        <v>0</v>
      </c>
      <c r="I16" s="31">
        <v>0</v>
      </c>
      <c r="J16" s="31">
        <v>0</v>
      </c>
      <c r="K16" s="32">
        <v>10863</v>
      </c>
      <c r="L16" s="33" t="s">
        <v>54</v>
      </c>
      <c r="M16" s="34">
        <v>0</v>
      </c>
      <c r="N16" s="34">
        <v>1</v>
      </c>
      <c r="O16" s="34">
        <v>1</v>
      </c>
      <c r="P16" s="34">
        <v>1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139311</v>
      </c>
    </row>
    <row r="17" spans="1:22" x14ac:dyDescent="0.2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188832</v>
      </c>
      <c r="H17" s="31">
        <v>188604</v>
      </c>
      <c r="I17" s="31">
        <v>0</v>
      </c>
      <c r="J17" s="31">
        <v>0</v>
      </c>
      <c r="K17" s="32">
        <v>34598</v>
      </c>
      <c r="L17" s="33" t="s">
        <v>54</v>
      </c>
      <c r="M17" s="34">
        <v>0</v>
      </c>
      <c r="N17" s="34">
        <v>0</v>
      </c>
      <c r="O17" s="34">
        <v>0</v>
      </c>
      <c r="P17" s="34">
        <v>8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8</v>
      </c>
      <c r="V17" s="36">
        <f t="shared" si="1"/>
        <v>412034</v>
      </c>
    </row>
    <row r="18" spans="1:22" x14ac:dyDescent="0.2">
      <c r="A18" s="27" t="s">
        <v>64</v>
      </c>
      <c r="B18" s="27" t="s">
        <v>65</v>
      </c>
      <c r="C18" s="28" t="s">
        <v>66</v>
      </c>
      <c r="D18" s="28">
        <v>2024</v>
      </c>
      <c r="E18" s="29" t="s">
        <v>67</v>
      </c>
      <c r="F18" s="30">
        <v>0</v>
      </c>
      <c r="G18" s="31">
        <v>196500</v>
      </c>
      <c r="H18" s="31">
        <v>78420</v>
      </c>
      <c r="I18" s="31">
        <v>0</v>
      </c>
      <c r="J18" s="31">
        <v>0</v>
      </c>
      <c r="K18" s="32">
        <v>0</v>
      </c>
      <c r="L18" s="33" t="s">
        <v>54</v>
      </c>
      <c r="M18" s="34">
        <v>0</v>
      </c>
      <c r="N18" s="34">
        <v>0</v>
      </c>
      <c r="O18" s="34">
        <v>2</v>
      </c>
      <c r="P18" s="34">
        <v>1</v>
      </c>
      <c r="Q18" s="34">
        <v>4</v>
      </c>
      <c r="R18" s="34">
        <v>0</v>
      </c>
      <c r="S18" s="34">
        <v>0</v>
      </c>
      <c r="T18" s="34">
        <v>0</v>
      </c>
      <c r="U18" s="35">
        <f t="shared" si="0"/>
        <v>7</v>
      </c>
      <c r="V18" s="36">
        <f t="shared" si="1"/>
        <v>274920</v>
      </c>
    </row>
    <row r="19" spans="1:22" x14ac:dyDescent="0.2">
      <c r="A19" s="27" t="s">
        <v>38</v>
      </c>
      <c r="B19" s="27" t="s">
        <v>68</v>
      </c>
      <c r="C19" s="28" t="s">
        <v>69</v>
      </c>
      <c r="D19" s="28">
        <v>2024</v>
      </c>
      <c r="E19" s="29" t="s">
        <v>70</v>
      </c>
      <c r="F19" s="30">
        <v>0</v>
      </c>
      <c r="G19" s="31">
        <v>0</v>
      </c>
      <c r="H19" s="31">
        <v>136500</v>
      </c>
      <c r="I19" s="31">
        <v>0</v>
      </c>
      <c r="J19" s="31">
        <v>0</v>
      </c>
      <c r="K19" s="32">
        <v>13500</v>
      </c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150000</v>
      </c>
    </row>
    <row r="20" spans="1:22" x14ac:dyDescent="0.2">
      <c r="A20" s="27" t="s">
        <v>71</v>
      </c>
      <c r="B20" s="27" t="s">
        <v>72</v>
      </c>
      <c r="C20" s="28" t="s">
        <v>73</v>
      </c>
      <c r="D20" s="28">
        <v>2024</v>
      </c>
      <c r="E20" s="29" t="s">
        <v>70</v>
      </c>
      <c r="F20" s="30">
        <v>0</v>
      </c>
      <c r="G20" s="31">
        <v>0</v>
      </c>
      <c r="H20" s="31">
        <v>160000</v>
      </c>
      <c r="I20" s="31">
        <v>0</v>
      </c>
      <c r="J20" s="31">
        <v>0</v>
      </c>
      <c r="K20" s="32">
        <v>16000</v>
      </c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176000</v>
      </c>
    </row>
    <row r="21" spans="1:22" x14ac:dyDescent="0.2">
      <c r="A21" s="27" t="s">
        <v>44</v>
      </c>
      <c r="B21" s="27" t="s">
        <v>74</v>
      </c>
      <c r="C21" s="28" t="s">
        <v>75</v>
      </c>
      <c r="D21" s="28">
        <v>2024</v>
      </c>
      <c r="E21" s="29" t="s">
        <v>70</v>
      </c>
      <c r="F21" s="30">
        <v>0</v>
      </c>
      <c r="G21" s="31">
        <v>0</v>
      </c>
      <c r="H21" s="31">
        <v>256720</v>
      </c>
      <c r="I21" s="31">
        <v>0</v>
      </c>
      <c r="J21" s="31">
        <v>0</v>
      </c>
      <c r="K21" s="32">
        <v>25672</v>
      </c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282392</v>
      </c>
    </row>
    <row r="22" spans="1:22" x14ac:dyDescent="0.2">
      <c r="A22" s="27" t="s">
        <v>76</v>
      </c>
      <c r="B22" s="27" t="s">
        <v>77</v>
      </c>
      <c r="C22" s="28" t="s">
        <v>78</v>
      </c>
      <c r="D22" s="28">
        <v>2024</v>
      </c>
      <c r="E22" s="29" t="s">
        <v>34</v>
      </c>
      <c r="F22" s="30">
        <v>0</v>
      </c>
      <c r="G22" s="31">
        <v>370836</v>
      </c>
      <c r="H22" s="31">
        <v>642328</v>
      </c>
      <c r="I22" s="31">
        <v>0</v>
      </c>
      <c r="J22" s="31">
        <v>0</v>
      </c>
      <c r="K22" s="32">
        <v>101316</v>
      </c>
      <c r="L22" s="33" t="s">
        <v>54</v>
      </c>
      <c r="M22" s="34">
        <v>0</v>
      </c>
      <c r="N22" s="34">
        <v>12</v>
      </c>
      <c r="O22" s="34">
        <v>9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21</v>
      </c>
      <c r="V22" s="36">
        <f t="shared" si="1"/>
        <v>1114480</v>
      </c>
    </row>
    <row r="23" spans="1:22" x14ac:dyDescent="0.2">
      <c r="A23" s="27" t="s">
        <v>38</v>
      </c>
      <c r="B23" s="27" t="s">
        <v>79</v>
      </c>
      <c r="C23" s="28" t="s">
        <v>80</v>
      </c>
      <c r="D23" s="28">
        <v>2024</v>
      </c>
      <c r="E23" s="29" t="s">
        <v>47</v>
      </c>
      <c r="F23" s="30">
        <v>0</v>
      </c>
      <c r="G23" s="31">
        <v>0</v>
      </c>
      <c r="H23" s="31">
        <v>85816</v>
      </c>
      <c r="I23" s="31">
        <v>0</v>
      </c>
      <c r="J23" s="31">
        <v>0</v>
      </c>
      <c r="K23" s="32">
        <v>8581.5</v>
      </c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94397.5</v>
      </c>
    </row>
    <row r="24" spans="1:22" x14ac:dyDescent="0.2">
      <c r="A24" s="27" t="s">
        <v>61</v>
      </c>
      <c r="B24" s="27" t="s">
        <v>81</v>
      </c>
      <c r="C24" s="28" t="s">
        <v>82</v>
      </c>
      <c r="D24" s="28">
        <v>2024</v>
      </c>
      <c r="E24" s="29" t="s">
        <v>47</v>
      </c>
      <c r="F24" s="30">
        <v>0</v>
      </c>
      <c r="G24" s="31">
        <v>0</v>
      </c>
      <c r="H24" s="31">
        <v>183598</v>
      </c>
      <c r="I24" s="31">
        <v>122565</v>
      </c>
      <c r="J24" s="31">
        <v>0</v>
      </c>
      <c r="K24" s="32">
        <v>30616</v>
      </c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336779</v>
      </c>
    </row>
    <row r="25" spans="1:22" x14ac:dyDescent="0.2">
      <c r="A25" s="27" t="s">
        <v>83</v>
      </c>
      <c r="B25" s="27" t="s">
        <v>84</v>
      </c>
      <c r="C25" s="28" t="s">
        <v>85</v>
      </c>
      <c r="D25" s="28">
        <v>2024</v>
      </c>
      <c r="E25" s="29" t="s">
        <v>70</v>
      </c>
      <c r="F25" s="30">
        <v>0</v>
      </c>
      <c r="G25" s="31">
        <v>0</v>
      </c>
      <c r="H25" s="31">
        <v>250000</v>
      </c>
      <c r="I25" s="31">
        <v>0</v>
      </c>
      <c r="J25" s="31">
        <v>0</v>
      </c>
      <c r="K25" s="32">
        <v>25000</v>
      </c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275000</v>
      </c>
    </row>
    <row r="26" spans="1:22" x14ac:dyDescent="0.2">
      <c r="A26" s="27" t="s">
        <v>76</v>
      </c>
      <c r="B26" s="27" t="s">
        <v>86</v>
      </c>
      <c r="C26" s="28" t="s">
        <v>87</v>
      </c>
      <c r="D26" s="28">
        <v>2024</v>
      </c>
      <c r="E26" s="29" t="s">
        <v>70</v>
      </c>
      <c r="F26" s="30">
        <v>0</v>
      </c>
      <c r="G26" s="31">
        <v>0</v>
      </c>
      <c r="H26" s="31">
        <v>214110</v>
      </c>
      <c r="I26" s="31">
        <v>0</v>
      </c>
      <c r="J26" s="31">
        <v>0</v>
      </c>
      <c r="K26" s="32">
        <v>21410.5</v>
      </c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235520.5</v>
      </c>
    </row>
    <row r="27" spans="1:22" x14ac:dyDescent="0.2">
      <c r="A27" s="27" t="s">
        <v>88</v>
      </c>
      <c r="B27" s="27" t="s">
        <v>89</v>
      </c>
      <c r="C27" s="28" t="s">
        <v>90</v>
      </c>
      <c r="D27" s="28">
        <v>2024</v>
      </c>
      <c r="E27" s="29" t="s">
        <v>34</v>
      </c>
      <c r="F27" s="30">
        <v>0</v>
      </c>
      <c r="G27" s="31">
        <v>0</v>
      </c>
      <c r="H27" s="31">
        <v>157920</v>
      </c>
      <c r="I27" s="31">
        <v>25716</v>
      </c>
      <c r="J27" s="31">
        <v>0</v>
      </c>
      <c r="K27" s="32">
        <v>18363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201999</v>
      </c>
    </row>
    <row r="28" spans="1:22" x14ac:dyDescent="0.2">
      <c r="A28" s="27" t="s">
        <v>91</v>
      </c>
      <c r="B28" s="27" t="s">
        <v>92</v>
      </c>
      <c r="C28" s="28" t="s">
        <v>93</v>
      </c>
      <c r="D28" s="28">
        <v>2024</v>
      </c>
      <c r="E28" s="29" t="s">
        <v>34</v>
      </c>
      <c r="F28" s="30">
        <v>0</v>
      </c>
      <c r="G28" s="31">
        <v>220752</v>
      </c>
      <c r="H28" s="31">
        <v>0</v>
      </c>
      <c r="I28" s="31">
        <v>0</v>
      </c>
      <c r="J28" s="31">
        <v>0</v>
      </c>
      <c r="K28" s="32">
        <v>22075</v>
      </c>
      <c r="L28" s="33" t="s">
        <v>54</v>
      </c>
      <c r="M28" s="34">
        <v>0</v>
      </c>
      <c r="N28" s="34">
        <v>12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12</v>
      </c>
      <c r="V28" s="36">
        <f t="shared" si="1"/>
        <v>242827</v>
      </c>
    </row>
    <row r="29" spans="1:22" x14ac:dyDescent="0.2">
      <c r="A29" s="27" t="s">
        <v>91</v>
      </c>
      <c r="B29" s="27" t="s">
        <v>94</v>
      </c>
      <c r="C29" s="28" t="s">
        <v>95</v>
      </c>
      <c r="D29" s="28">
        <v>2024</v>
      </c>
      <c r="E29" s="29" t="s">
        <v>34</v>
      </c>
      <c r="F29" s="30">
        <v>0</v>
      </c>
      <c r="G29" s="31">
        <v>183960</v>
      </c>
      <c r="H29" s="31">
        <v>0</v>
      </c>
      <c r="I29" s="31">
        <v>0</v>
      </c>
      <c r="J29" s="31">
        <v>0</v>
      </c>
      <c r="K29" s="32">
        <v>12205</v>
      </c>
      <c r="L29" s="33" t="s">
        <v>54</v>
      </c>
      <c r="M29" s="34">
        <v>0</v>
      </c>
      <c r="N29" s="34">
        <v>10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10</v>
      </c>
      <c r="V29" s="36">
        <f t="shared" si="1"/>
        <v>196165</v>
      </c>
    </row>
    <row r="30" spans="1:22" x14ac:dyDescent="0.2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2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2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2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2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2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2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2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2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2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E5491070-1B25-42FE-85E1-AE46B69A87FF}"/>
  <conditionalFormatting sqref="D9:D39">
    <cfRule type="expression" dxfId="2" priority="1">
      <formula>OR($D9&gt;2024,AND($D9&lt;2024,$D9&lt;&gt;""))</formula>
    </cfRule>
  </conditionalFormatting>
  <conditionalFormatting sqref="V9:V3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9" xr:uid="{190C1FB6-13D9-4398-A45B-67512C62D70E}">
      <formula1>"N/A, FMR, Actual Rent"</formula1>
    </dataValidation>
    <dataValidation type="list" allowBlank="1" showInputMessage="1" showErrorMessage="1" sqref="E9:E39" xr:uid="{D9ACD5D5-3C0A-4112-AF8B-2076FB34AF9A}">
      <formula1>"PH, TH, Joint TH &amp; PH-RRH, HMIS, SSO, TRA, PRA, SRA, S+C/SRO"</formula1>
    </dataValidation>
    <dataValidation allowBlank="1" showErrorMessage="1" sqref="A8:V8" xr:uid="{56D9B9D9-992E-4FE3-9AFD-9B777DE8085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2023-08-08T18:25:57Z</dcterms:created>
  <dcterms:modified xsi:type="dcterms:W3CDTF">2023-08-25T03:30:51Z</dcterms:modified>
</cp:coreProperties>
</file>