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63E4221-933C-46CD-8EE6-EFAEE7A58204}" xr6:coauthVersionLast="47" xr6:coauthVersionMax="47" xr10:uidLastSave="{00000000-0000-0000-0000-000000000000}"/>
  <bookViews>
    <workbookView xWindow="2573" yWindow="2573" windowWidth="19237" windowHeight="11220" xr2:uid="{C9BFA2DE-943D-4136-939E-423E2432CD5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<sst xmlns="http://schemas.openxmlformats.org/spreadsheetml/2006/main" count="124" uniqueCount="81">
  <si>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</si>
  <si>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</si>
  <si>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</si>
  <si>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</si>
  <si>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</si>
  <si>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</si>
  <si>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</si>
  <si>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</si>
  <si>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</si>
  <si>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</si>
  <si>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</si>
  <si>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</si>
  <si>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</si>
  <si>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</si>
  <si>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</si>
  <si>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</si>
  <si>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</si>
  <si>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</si>
  <si>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</si>
  <si>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</si>
  <si>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</si>
  <si>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</si>
  <si>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</si>
  <si>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</si>
  <si>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</si>
  <si>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</si>
  <si>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</si>
  <si>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</si>
  <si>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</si>
  <si>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</si>
  <si>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CA-505</t>
  </si>
  <si>
    <t>Hope Solutions</t>
  </si>
  <si>
    <t>ACCESS</t>
  </si>
  <si>
    <t>CA0180L9T052215</t>
  </si>
  <si>
    <t>PH</t>
  </si>
  <si>
    <t/>
  </si>
  <si>
    <t>San Francisco</t>
  </si>
  <si>
    <t>Contra Costa County CoC</t>
  </si>
  <si>
    <t xml:space="preserve">Contra Costa Health Services </t>
  </si>
  <si>
    <t>Garden Park Apartments Community (GPAC)</t>
  </si>
  <si>
    <t>Garden Park Apartments Community</t>
  </si>
  <si>
    <t>CA0184L9T052215</t>
  </si>
  <si>
    <t>Resources for Community Development</t>
  </si>
  <si>
    <t>Idaho Apartments</t>
  </si>
  <si>
    <t>CA0186L9T052215</t>
  </si>
  <si>
    <t>Contra Costa Health Services</t>
  </si>
  <si>
    <t>Permanent Connections</t>
  </si>
  <si>
    <t>CA0189L9T052214</t>
  </si>
  <si>
    <t>FMR</t>
  </si>
  <si>
    <t>Housing Authority of Contra Costa County</t>
  </si>
  <si>
    <t>Shelter Plus Care - Lakeside</t>
  </si>
  <si>
    <t>CA0892L9T052213</t>
  </si>
  <si>
    <t>Contra Costa HMIS</t>
  </si>
  <si>
    <t>CA1070L9T052211</t>
  </si>
  <si>
    <t>Destination Home</t>
  </si>
  <si>
    <t>CA1071L9T052210</t>
  </si>
  <si>
    <t>Villa Vasconcellos</t>
  </si>
  <si>
    <t>CA1155L9T052211</t>
  </si>
  <si>
    <t>Contra Costa Tenant-Based Rental Assistance</t>
  </si>
  <si>
    <t>CA1275L9T052207</t>
  </si>
  <si>
    <t>Contra Costa Project-Based Rental Assistance</t>
  </si>
  <si>
    <t>CA1276L9T052208</t>
  </si>
  <si>
    <t>Contra Costa Coordinated Entry</t>
  </si>
  <si>
    <t>CA1394L9T052207</t>
  </si>
  <si>
    <t>SSO</t>
  </si>
  <si>
    <t>Families in Supportive Housing (FISH)</t>
  </si>
  <si>
    <t>CA1472L9T052207</t>
  </si>
  <si>
    <t>Satellite Affordable Housing Associates</t>
  </si>
  <si>
    <t>Tabora Gardens Senior Apartments</t>
  </si>
  <si>
    <t>CA1546L9T052206</t>
  </si>
  <si>
    <t>SHELTER, Inc.</t>
  </si>
  <si>
    <t>Project Thrive</t>
  </si>
  <si>
    <t>CA1547L9T052206</t>
  </si>
  <si>
    <t>High Utilizers of Multiple Systems</t>
  </si>
  <si>
    <t>CA1651L9T052205</t>
  </si>
  <si>
    <t>Project Home SAFE (Survivor Access to Full Empowerment)</t>
  </si>
  <si>
    <t>CA1984D9T052201</t>
  </si>
  <si>
    <t>Richmond Hacienda</t>
  </si>
  <si>
    <t>CA1985L9T052201</t>
  </si>
  <si>
    <t>Pelancha RRH</t>
  </si>
  <si>
    <t>CA2123D9T052200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</si>
</sst>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1ECC-606D-4453-A128-63F0693EEBA5}">
  <sheetPr codeName="Sheet22">
    <pageSetUpPr fitToPage="1"/>
  </sheetPr>
  <dimension ref="A1:DG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16827031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638966</v>
      </c>
      <c r="G9" s="31">
        <v>0</v>
      </c>
      <c r="H9" s="31">
        <v>193517</v>
      </c>
      <c r="I9" s="31">
        <v>137140</v>
      </c>
      <c r="J9" s="31">
        <v>0</v>
      </c>
      <c r="K9" s="32">
        <v>89432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6" si="0">SUM(M9:T9)</f>
        <v>0</v>
      </c>
      <c r="V9" s="36">
        <f t="shared" ref="V9:V36" si="1">SUM(F9:K9)</f>
        <v>1059055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273433</v>
      </c>
      <c r="I10" s="31">
        <v>26072</v>
      </c>
      <c r="J10" s="31">
        <v>20632</v>
      </c>
      <c r="K10" s="32">
        <v>32013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352150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182093</v>
      </c>
      <c r="I11" s="31">
        <v>0</v>
      </c>
      <c r="J11" s="31">
        <v>0</v>
      </c>
      <c r="K11" s="32">
        <v>12743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194836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222480</v>
      </c>
      <c r="H12" s="31">
        <v>40622</v>
      </c>
      <c r="I12" s="31">
        <v>0</v>
      </c>
      <c r="J12" s="31">
        <v>0</v>
      </c>
      <c r="K12" s="32">
        <v>11504</v>
      </c>
      <c r="L12" s="33" t="s">
        <v>48</v>
      </c>
      <c r="M12" s="34">
        <v>0</v>
      </c>
      <c r="N12" s="34">
        <v>0</v>
      </c>
      <c r="O12" s="34">
        <v>10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10</v>
      </c>
      <c r="V12" s="36">
        <f t="shared" si="1"/>
        <v>274606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88992</v>
      </c>
      <c r="H13" s="31">
        <v>0</v>
      </c>
      <c r="I13" s="31">
        <v>0</v>
      </c>
      <c r="J13" s="31">
        <v>0</v>
      </c>
      <c r="K13" s="32">
        <v>3636</v>
      </c>
      <c r="L13" s="33" t="s">
        <v>48</v>
      </c>
      <c r="M13" s="34">
        <v>0</v>
      </c>
      <c r="N13" s="34">
        <v>0</v>
      </c>
      <c r="O13" s="34">
        <v>4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92628</v>
      </c>
    </row>
    <row r="14" spans="1:22" x14ac:dyDescent="0.45">
      <c r="A14" s="27" t="s">
        <v>45</v>
      </c>
      <c r="B14" s="27" t="s">
        <v>52</v>
      </c>
      <c r="C14" s="28" t="s">
        <v>53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172153</v>
      </c>
      <c r="K14" s="32">
        <v>3443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175596</v>
      </c>
    </row>
    <row r="15" spans="1:22" x14ac:dyDescent="0.45">
      <c r="A15" s="27" t="s">
        <v>45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283238</v>
      </c>
      <c r="G15" s="31">
        <v>0</v>
      </c>
      <c r="H15" s="31">
        <v>44000</v>
      </c>
      <c r="I15" s="31">
        <v>84881</v>
      </c>
      <c r="J15" s="31">
        <v>0</v>
      </c>
      <c r="K15" s="32">
        <v>17338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429457</v>
      </c>
    </row>
    <row r="16" spans="1:22" x14ac:dyDescent="0.45">
      <c r="A16" s="27" t="s">
        <v>49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111240</v>
      </c>
      <c r="H16" s="31">
        <v>0</v>
      </c>
      <c r="I16" s="31">
        <v>0</v>
      </c>
      <c r="J16" s="31">
        <v>0</v>
      </c>
      <c r="K16" s="32">
        <v>4431</v>
      </c>
      <c r="L16" s="33" t="s">
        <v>48</v>
      </c>
      <c r="M16" s="34">
        <v>0</v>
      </c>
      <c r="N16" s="34">
        <v>0</v>
      </c>
      <c r="O16" s="34">
        <v>5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115671</v>
      </c>
    </row>
    <row r="17" spans="1:22" x14ac:dyDescent="0.45">
      <c r="A17" s="27" t="s">
        <v>49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6497832</v>
      </c>
      <c r="H17" s="31">
        <v>56278</v>
      </c>
      <c r="I17" s="31">
        <v>0</v>
      </c>
      <c r="J17" s="31">
        <v>0</v>
      </c>
      <c r="K17" s="32">
        <v>276761</v>
      </c>
      <c r="L17" s="33" t="s">
        <v>48</v>
      </c>
      <c r="M17" s="34">
        <v>0</v>
      </c>
      <c r="N17" s="34">
        <v>0</v>
      </c>
      <c r="O17" s="34">
        <v>164</v>
      </c>
      <c r="P17" s="34">
        <v>65</v>
      </c>
      <c r="Q17" s="34">
        <v>24</v>
      </c>
      <c r="R17" s="34">
        <v>5</v>
      </c>
      <c r="S17" s="34">
        <v>0</v>
      </c>
      <c r="T17" s="34">
        <v>0</v>
      </c>
      <c r="U17" s="35">
        <f t="shared" si="0"/>
        <v>258</v>
      </c>
      <c r="V17" s="36">
        <f t="shared" si="1"/>
        <v>6830871</v>
      </c>
    </row>
    <row r="18" spans="1:22" x14ac:dyDescent="0.45">
      <c r="A18" s="27" t="s">
        <v>49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135984</v>
      </c>
      <c r="H18" s="31">
        <v>17411</v>
      </c>
      <c r="I18" s="31">
        <v>0</v>
      </c>
      <c r="J18" s="31">
        <v>0</v>
      </c>
      <c r="K18" s="32">
        <v>6525</v>
      </c>
      <c r="L18" s="33" t="s">
        <v>48</v>
      </c>
      <c r="M18" s="34">
        <v>0</v>
      </c>
      <c r="N18" s="34">
        <v>2</v>
      </c>
      <c r="O18" s="34">
        <v>2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159920</v>
      </c>
    </row>
    <row r="19" spans="1:22" x14ac:dyDescent="0.45">
      <c r="A19" s="27" t="s">
        <v>45</v>
      </c>
      <c r="B19" s="27" t="s">
        <v>62</v>
      </c>
      <c r="C19" s="28" t="s">
        <v>63</v>
      </c>
      <c r="D19" s="28">
        <v>2024</v>
      </c>
      <c r="E19" s="29" t="s">
        <v>64</v>
      </c>
      <c r="F19" s="30">
        <v>0</v>
      </c>
      <c r="G19" s="31">
        <v>0</v>
      </c>
      <c r="H19" s="31">
        <v>1106396</v>
      </c>
      <c r="I19" s="31">
        <v>0</v>
      </c>
      <c r="J19" s="31">
        <v>0</v>
      </c>
      <c r="K19" s="32">
        <v>110639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1217035</v>
      </c>
    </row>
    <row r="20" spans="1:22" x14ac:dyDescent="0.45">
      <c r="A20" s="27" t="s">
        <v>31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677969</v>
      </c>
      <c r="G20" s="31">
        <v>0</v>
      </c>
      <c r="H20" s="31">
        <v>212735</v>
      </c>
      <c r="I20" s="31">
        <v>124103</v>
      </c>
      <c r="J20" s="31">
        <v>0</v>
      </c>
      <c r="K20" s="32">
        <v>72518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1087325</v>
      </c>
    </row>
    <row r="21" spans="1:22" x14ac:dyDescent="0.45">
      <c r="A21" s="27" t="s">
        <v>67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111240</v>
      </c>
      <c r="H21" s="31">
        <v>154885</v>
      </c>
      <c r="I21" s="31">
        <v>0</v>
      </c>
      <c r="J21" s="31">
        <v>9480</v>
      </c>
      <c r="K21" s="32">
        <v>23930</v>
      </c>
      <c r="L21" s="33" t="s">
        <v>48</v>
      </c>
      <c r="M21" s="34">
        <v>0</v>
      </c>
      <c r="N21" s="34">
        <v>0</v>
      </c>
      <c r="O21" s="34">
        <v>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</v>
      </c>
      <c r="V21" s="36">
        <f t="shared" si="1"/>
        <v>299535</v>
      </c>
    </row>
    <row r="22" spans="1:22" x14ac:dyDescent="0.45">
      <c r="A22" s="27" t="s">
        <v>70</v>
      </c>
      <c r="B22" s="27" t="s">
        <v>71</v>
      </c>
      <c r="C22" s="28" t="s">
        <v>72</v>
      </c>
      <c r="D22" s="28">
        <v>2024</v>
      </c>
      <c r="E22" s="29" t="s">
        <v>34</v>
      </c>
      <c r="F22" s="30">
        <v>746303</v>
      </c>
      <c r="G22" s="31">
        <v>0</v>
      </c>
      <c r="H22" s="31">
        <v>180165</v>
      </c>
      <c r="I22" s="31">
        <v>236239</v>
      </c>
      <c r="J22" s="31">
        <v>7330</v>
      </c>
      <c r="K22" s="32">
        <v>81522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1251559</v>
      </c>
    </row>
    <row r="23" spans="1:22" x14ac:dyDescent="0.45">
      <c r="A23" s="27" t="s">
        <v>45</v>
      </c>
      <c r="B23" s="27" t="s">
        <v>73</v>
      </c>
      <c r="C23" s="28" t="s">
        <v>74</v>
      </c>
      <c r="D23" s="28">
        <v>2024</v>
      </c>
      <c r="E23" s="29" t="s">
        <v>34</v>
      </c>
      <c r="F23" s="30">
        <v>829429</v>
      </c>
      <c r="G23" s="31">
        <v>406032</v>
      </c>
      <c r="H23" s="31">
        <v>503907</v>
      </c>
      <c r="I23" s="31">
        <v>0</v>
      </c>
      <c r="J23" s="31">
        <v>0</v>
      </c>
      <c r="K23" s="32">
        <v>143984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1883352</v>
      </c>
    </row>
    <row r="24" spans="1:22" x14ac:dyDescent="0.45">
      <c r="A24" s="27" t="s">
        <v>31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0</v>
      </c>
      <c r="G24" s="31">
        <v>426528</v>
      </c>
      <c r="H24" s="31">
        <v>231108</v>
      </c>
      <c r="I24" s="31">
        <v>0</v>
      </c>
      <c r="J24" s="31">
        <v>0</v>
      </c>
      <c r="K24" s="32">
        <v>58696</v>
      </c>
      <c r="L24" s="33" t="s">
        <v>48</v>
      </c>
      <c r="M24" s="34">
        <v>0</v>
      </c>
      <c r="N24" s="34">
        <v>0</v>
      </c>
      <c r="O24" s="34">
        <v>2</v>
      </c>
      <c r="P24" s="34">
        <v>14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716332</v>
      </c>
    </row>
    <row r="25" spans="1:22" x14ac:dyDescent="0.45">
      <c r="A25" s="27" t="s">
        <v>31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0</v>
      </c>
      <c r="G25" s="31">
        <v>0</v>
      </c>
      <c r="H25" s="31">
        <v>150220</v>
      </c>
      <c r="I25" s="31">
        <v>0</v>
      </c>
      <c r="J25" s="31">
        <v>0</v>
      </c>
      <c r="K25" s="32">
        <v>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150220</v>
      </c>
    </row>
    <row r="26" spans="1:22" x14ac:dyDescent="0.45">
      <c r="A26" s="27" t="s">
        <v>70</v>
      </c>
      <c r="B26" s="27" t="s">
        <v>79</v>
      </c>
      <c r="C26" s="28" t="s">
        <v>80</v>
      </c>
      <c r="D26" s="28">
        <v>2024</v>
      </c>
      <c r="E26" s="29" t="s">
        <v>34</v>
      </c>
      <c r="F26" s="30">
        <v>0</v>
      </c>
      <c r="G26" s="31">
        <v>273672</v>
      </c>
      <c r="H26" s="31">
        <v>208404</v>
      </c>
      <c r="I26" s="31">
        <v>0</v>
      </c>
      <c r="J26" s="31">
        <v>6000</v>
      </c>
      <c r="K26" s="32">
        <v>48807</v>
      </c>
      <c r="L26" s="33" t="s">
        <v>48</v>
      </c>
      <c r="M26" s="34">
        <v>0</v>
      </c>
      <c r="N26" s="34">
        <v>0</v>
      </c>
      <c r="O26" s="34">
        <v>7</v>
      </c>
      <c r="P26" s="34">
        <v>3</v>
      </c>
      <c r="Q26" s="34">
        <v>1</v>
      </c>
      <c r="R26" s="34">
        <v>0</v>
      </c>
      <c r="S26" s="34">
        <v>0</v>
      </c>
      <c r="T26" s="34">
        <v>0</v>
      </c>
      <c r="U26" s="35">
        <f t="shared" si="0"/>
        <v>11</v>
      </c>
      <c r="V26" s="36">
        <f t="shared" si="1"/>
        <v>536883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04AF1ECC-606D-4453-A128-63F0693EEBA5}"/>
  <conditionalFormatting sqref="V9:V36">
    <cfRule type="cellIs" dxfId="2" priority="3" operator="lessThan">
      <formula>0</formula>
    </cfRule>
  </conditionalFormatting>
  <conditionalFormatting sqref="V9:V36">
    <cfRule type="expression" dxfId="1" priority="2">
      <formula>#REF!&lt;0</formula>
    </cfRule>
  </conditionalFormatting>
  <conditionalFormatting sqref="D9:D3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6" xr:uid="{92788E7E-1E7D-419E-A81C-DB56E803755C}">
      <formula1>"N/A, FMR, Actual Rent"</formula1>
    </dataValidation>
    <dataValidation type="list" allowBlank="1" showInputMessage="1" showErrorMessage="1" sqref="E9:E36" xr:uid="{F5C40D6B-AE57-4BD7-9397-35CB7796E626}">
      <formula1>"PH, TH, Joint TH &amp; PH-RRH, HMIS, SSO, TRA, PRA, SRA, S+C/SRO"</formula1>
    </dataValidation>
    <dataValidation allowBlank="1" showErrorMessage="1" sqref="A8:V8" xr:uid="{C37C1A41-6618-4186-83B2-1FEDB1D17E0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2023-05-19T14:12:56Z</dcterms:created>
  <dcterms:modified xsi:type="dcterms:W3CDTF">2023-05-19T14:52:31Z</dcterms:modified>
</cp:coreProperties>
</file>