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roger_a_moore_hud_gov/Documents/OneDR/2023 Reports/2023 GIW/Final GIWs - OneDrive/"/>
    </mc:Choice>
  </mc:AlternateContent>
  <xr:revisionPtr revIDLastSave="1" documentId="13_ncr:1_{AC376DA5-8ADB-4726-9EEE-ABF979334A47}" xr6:coauthVersionLast="47" xr6:coauthVersionMax="47" xr10:uidLastSave="{B3B9BD65-FCD5-DD49-98B7-42E44593E987}"/>
  <bookViews>
    <workbookView xWindow="25600" yWindow="500" windowWidth="25600" windowHeight="28300" xr2:uid="{F2CAE45B-D1E8-4B13-9F5A-3A8BB28ACA0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9" i="1" l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<sst xmlns="http://schemas.openxmlformats.org/spreadsheetml/2006/main" count="236" uniqueCount="137">
  <si>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</si>
  <si>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</si>
  <si>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</si>
  <si>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</si>
  <si>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</si>
  <si>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</si>
  <si>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</si>
  <si>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</si>
  <si>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</si>
  <si>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</si>
  <si>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</si>
  <si>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</si>
  <si>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</si>
  <si>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</si>
  <si>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</si>
  <si>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</si>
  <si>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</si>
  <si>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</si>
  <si>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</si>
  <si>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</si>
  <si>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</si>
  <si>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</si>
  <si>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</si>
  <si>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</si>
  <si>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</si>
  <si>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</si>
  <si>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</si>
  <si>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</si>
  <si>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</si>
  <si>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</si>
  <si>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CA-502</t>
  </si>
  <si>
    <t xml:space="preserve">Alameda County  </t>
  </si>
  <si>
    <t>Alameda County Shelter Plus Care - PRA</t>
  </si>
  <si>
    <t>CA0083L9T022215</t>
  </si>
  <si>
    <t>PH</t>
  </si>
  <si>
    <t>FMR</t>
  </si>
  <si>
    <t>San Francisco</t>
  </si>
  <si>
    <t>Oakland, Berkeley/Alameda County CoC</t>
  </si>
  <si>
    <t>Alameda County</t>
  </si>
  <si>
    <t>Alameda County Shelter Plus Care - SRA</t>
  </si>
  <si>
    <t>CA0084L9T022215</t>
  </si>
  <si>
    <t>Alameda County Shelter Plus Care - TRA</t>
  </si>
  <si>
    <t>CA0085L9T022215</t>
  </si>
  <si>
    <t>APC Multi-Service Center</t>
  </si>
  <si>
    <t>CA0087L9T022215</t>
  </si>
  <si>
    <t/>
  </si>
  <si>
    <t>Bonita House, Inc.</t>
  </si>
  <si>
    <t>Channing Way Apartments</t>
  </si>
  <si>
    <t>CA0091L9T022215</t>
  </si>
  <si>
    <t>Resources for Community Development</t>
  </si>
  <si>
    <t>Concord House</t>
  </si>
  <si>
    <t>CA0092L9T022214</t>
  </si>
  <si>
    <t>Banyan House Transitional Housing Project</t>
  </si>
  <si>
    <t>CA0094L9T022215</t>
  </si>
  <si>
    <t>TH</t>
  </si>
  <si>
    <t>InHouse HMIS</t>
  </si>
  <si>
    <t>CA0101L9T022215</t>
  </si>
  <si>
    <t>Lorenzo Creek Consolidated</t>
  </si>
  <si>
    <t>CA0102L9T022215</t>
  </si>
  <si>
    <t>The City of Oakland</t>
  </si>
  <si>
    <t>Oakland Homeless Youth Housing Collaborative</t>
  </si>
  <si>
    <t>CA0106L9T022215</t>
  </si>
  <si>
    <t>Satellite Affordable Housing Associates</t>
  </si>
  <si>
    <t>Peter Babcock House &amp; Redwood Hill</t>
  </si>
  <si>
    <t>CA0109L9T022215</t>
  </si>
  <si>
    <t>Regent Street</t>
  </si>
  <si>
    <t>CA0111L9T022214</t>
  </si>
  <si>
    <t>City of Berkeley</t>
  </si>
  <si>
    <t>SHC Project FY22</t>
  </si>
  <si>
    <t>CA0116L9T022215</t>
  </si>
  <si>
    <t>Actual Rent</t>
  </si>
  <si>
    <t>Southern Alameda County Housing/Jobs Linkages Program</t>
  </si>
  <si>
    <t>CA0118L9T022215</t>
  </si>
  <si>
    <t>APC Consolidated PSH</t>
  </si>
  <si>
    <t>CA0119L9T022215</t>
  </si>
  <si>
    <t>Abode Services</t>
  </si>
  <si>
    <t>STAY Well Housing</t>
  </si>
  <si>
    <t>CA0120L9T022215</t>
  </si>
  <si>
    <t>LifeLong Medical Care</t>
  </si>
  <si>
    <t>Health, Housing and Integrated Services Network</t>
  </si>
  <si>
    <t>CA0122L9T022215</t>
  </si>
  <si>
    <t>Tri-City FESCO Bridgeway Apartments</t>
  </si>
  <si>
    <t>CA0125L9T022215</t>
  </si>
  <si>
    <t>Larkin Street Youth Services</t>
  </si>
  <si>
    <t>Turning Point</t>
  </si>
  <si>
    <t>CA0126L9T022215</t>
  </si>
  <si>
    <t>Alameda County Shelter Plus Care - SRO</t>
  </si>
  <si>
    <t>CA0747L9T022214</t>
  </si>
  <si>
    <t>Alameda County Allied Housing Program</t>
  </si>
  <si>
    <t>Carmen Avenue Apartments</t>
  </si>
  <si>
    <t>CA0748L9T022213</t>
  </si>
  <si>
    <t>COACH Project FY22</t>
  </si>
  <si>
    <t>CA0749L9T022213</t>
  </si>
  <si>
    <t>Impact</t>
  </si>
  <si>
    <t>CA0953L9T022211</t>
  </si>
  <si>
    <t>Welcome Home Full Consolidation</t>
  </si>
  <si>
    <t>CA1151L9T022211</t>
  </si>
  <si>
    <t>Alameda County Behavioral Health Care Services</t>
  </si>
  <si>
    <t>Laguna Commons Rental Assistance Program (RAP)</t>
  </si>
  <si>
    <t>CA1171L9T022207</t>
  </si>
  <si>
    <t>North County Family Rapid Rehousing Collaborative</t>
  </si>
  <si>
    <t>CA1270L9T022208</t>
  </si>
  <si>
    <t>Welcome Home San Leandro</t>
  </si>
  <si>
    <t>CA1298L9T022208</t>
  </si>
  <si>
    <t>North County Homeless Youth Rapid Rehousing</t>
  </si>
  <si>
    <t>CA1465L9T022207</t>
  </si>
  <si>
    <t>Cornerstone Community Development</t>
  </si>
  <si>
    <t>Bessie Coleman Court Permanent Supportive Housing</t>
  </si>
  <si>
    <t>CA1467L9T022207</t>
  </si>
  <si>
    <t>Homes for Wellness</t>
  </si>
  <si>
    <t>CA1468L9T022207</t>
  </si>
  <si>
    <t>Alameda County CES</t>
  </si>
  <si>
    <t>CA1539L9T022206</t>
  </si>
  <si>
    <t>SSO</t>
  </si>
  <si>
    <t>Housing Fast Support Network TH/RRH</t>
  </si>
  <si>
    <t>CA1736L9T022204</t>
  </si>
  <si>
    <t>Joint TH &amp; PH-RRH</t>
  </si>
  <si>
    <t>Alameda County Domestic Violence SSO CES Project</t>
  </si>
  <si>
    <t>CA1738D9T022204</t>
  </si>
  <si>
    <t>Ruby's Place</t>
  </si>
  <si>
    <t>Rapid Re-Housing for Victims of Domestic Violence Renewal 2022</t>
  </si>
  <si>
    <t>CA1828D9T022203</t>
  </si>
  <si>
    <t>Rapid Re-Housing for Transition Age Survivors of Domestic Violence Renewal 2022</t>
  </si>
  <si>
    <t>CA1971D9T022201</t>
  </si>
  <si>
    <t>Alameda County Health Care Services Agency</t>
  </si>
  <si>
    <t>DV CES</t>
  </si>
  <si>
    <t>CA1972D9T022201</t>
  </si>
  <si>
    <t>YHDP Joint Component (TH-RRH)</t>
  </si>
  <si>
    <t>CA2068Y9T022000</t>
  </si>
  <si>
    <t>YHDP Coordinated Entry</t>
  </si>
  <si>
    <t>CA2077Y9T022000</t>
  </si>
  <si>
    <t>YHDP HMIS</t>
  </si>
  <si>
    <t>CA2078Y9T022000</t>
  </si>
  <si>
    <t>YHDP Peer Navigation</t>
  </si>
  <si>
    <t>CA2079Y9T022000</t>
  </si>
  <si>
    <t>Transitional Housing and Rapid Re-Housing for Youth Victims of Domestic Violence</t>
  </si>
  <si>
    <t>CA2116D9T022200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</si>
</sst>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2EAF1-02BA-4410-82A7-9CD04071387F}">
  <sheetPr codeName="Sheet84">
    <pageSetUpPr fitToPage="1"/>
  </sheetPr>
  <dimension ref="A1:V59"/>
  <sheetViews>
    <sheetView tabSelected="1" zoomScaleNormal="100" workbookViewId="0">
      <pane ySplit="8" topLeftCell="A9" activePane="bottomLeft" state="frozen"/>
      <selection pane="bottomLeft"/>
    </sheetView>
  </sheetViews>
  <sheetFormatPr baseColWidth="10" defaultColWidth="8.83203125" defaultRowHeight="15" x14ac:dyDescent="0.2"/>
  <cols>
    <col min="1" max="2" width="23.6640625" customWidth="1"/>
    <col min="3" max="3" width="17.6640625" customWidth="1"/>
    <col min="4" max="4" width="11.6640625" customWidth="1"/>
    <col min="5" max="5" width="16.6640625" customWidth="1"/>
    <col min="6" max="12" width="11.6640625" customWidth="1"/>
    <col min="13" max="21" width="10.6640625" customWidth="1"/>
    <col min="22" max="22" width="12.6640625" customWidth="1"/>
  </cols>
  <sheetData>
    <row r="1" spans="1:22" ht="14.5" customHeight="1" x14ac:dyDescent="0.2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5" customHeight="1" x14ac:dyDescent="0.2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5" customHeight="1" x14ac:dyDescent="0.2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5" customHeight="1" x14ac:dyDescent="0.2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5" customHeight="1" x14ac:dyDescent="0.2">
      <c r="A5" s="5" t="s">
        <v>4</v>
      </c>
      <c r="B5" s="6">
        <f ca="1">SUM(OFFSET(V8,1,0,500,1))</f>
        <v>44326498</v>
      </c>
      <c r="C5" s="7"/>
      <c r="D5" s="7"/>
      <c r="E5" s="7"/>
      <c r="F5" s="7"/>
      <c r="G5" s="8"/>
    </row>
    <row r="6" spans="1:22" ht="14.5" customHeight="1" x14ac:dyDescent="0.2">
      <c r="A6" s="9"/>
      <c r="B6" s="10"/>
      <c r="C6" s="10"/>
      <c r="D6" s="10"/>
      <c r="E6" s="9"/>
      <c r="F6" s="11"/>
      <c r="G6" s="12"/>
    </row>
    <row r="7" spans="1:22" ht="14.5" customHeight="1" x14ac:dyDescent="0.2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75" customHeight="1" x14ac:dyDescent="0.2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2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459168</v>
      </c>
      <c r="H9" s="31">
        <v>0</v>
      </c>
      <c r="I9" s="31">
        <v>0</v>
      </c>
      <c r="J9" s="31">
        <v>0</v>
      </c>
      <c r="K9" s="32">
        <v>19996</v>
      </c>
      <c r="L9" s="33" t="s">
        <v>35</v>
      </c>
      <c r="M9" s="34">
        <v>0</v>
      </c>
      <c r="N9" s="34">
        <v>0</v>
      </c>
      <c r="O9" s="34">
        <v>0</v>
      </c>
      <c r="P9" s="34">
        <v>6</v>
      </c>
      <c r="Q9" s="34">
        <v>7</v>
      </c>
      <c r="R9" s="34">
        <v>1</v>
      </c>
      <c r="S9" s="34">
        <v>0</v>
      </c>
      <c r="T9" s="34">
        <v>0</v>
      </c>
      <c r="U9" s="35">
        <f t="shared" ref="U9:U59" si="0">SUM(M9:T9)</f>
        <v>14</v>
      </c>
      <c r="V9" s="36">
        <f t="shared" ref="V9:V59" si="1">SUM(F9:K9)</f>
        <v>479164</v>
      </c>
    </row>
    <row r="10" spans="1:22" x14ac:dyDescent="0.2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1305768</v>
      </c>
      <c r="H10" s="31">
        <v>0</v>
      </c>
      <c r="I10" s="31">
        <v>0</v>
      </c>
      <c r="J10" s="31">
        <v>0</v>
      </c>
      <c r="K10" s="32">
        <v>69752</v>
      </c>
      <c r="L10" s="33" t="s">
        <v>35</v>
      </c>
      <c r="M10" s="34">
        <v>0</v>
      </c>
      <c r="N10" s="34">
        <v>2</v>
      </c>
      <c r="O10" s="34">
        <v>24</v>
      </c>
      <c r="P10" s="34">
        <v>19</v>
      </c>
      <c r="Q10" s="34">
        <v>6</v>
      </c>
      <c r="R10" s="34">
        <v>0</v>
      </c>
      <c r="S10" s="34">
        <v>0</v>
      </c>
      <c r="T10" s="34">
        <v>0</v>
      </c>
      <c r="U10" s="35">
        <f t="shared" si="0"/>
        <v>51</v>
      </c>
      <c r="V10" s="36">
        <f t="shared" si="1"/>
        <v>1375520</v>
      </c>
    </row>
    <row r="11" spans="1:22" x14ac:dyDescent="0.2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0</v>
      </c>
      <c r="G11" s="31">
        <v>6786408</v>
      </c>
      <c r="H11" s="31">
        <v>138904</v>
      </c>
      <c r="I11" s="31">
        <v>0</v>
      </c>
      <c r="J11" s="31">
        <v>10800</v>
      </c>
      <c r="K11" s="32">
        <v>298538</v>
      </c>
      <c r="L11" s="33" t="s">
        <v>35</v>
      </c>
      <c r="M11" s="34">
        <v>0</v>
      </c>
      <c r="N11" s="34">
        <v>10</v>
      </c>
      <c r="O11" s="34">
        <v>140</v>
      </c>
      <c r="P11" s="34">
        <v>69</v>
      </c>
      <c r="Q11" s="34">
        <v>29</v>
      </c>
      <c r="R11" s="34">
        <v>13</v>
      </c>
      <c r="S11" s="34">
        <v>0</v>
      </c>
      <c r="T11" s="34">
        <v>0</v>
      </c>
      <c r="U11" s="35">
        <f t="shared" si="0"/>
        <v>261</v>
      </c>
      <c r="V11" s="36">
        <f t="shared" si="1"/>
        <v>7234650</v>
      </c>
    </row>
    <row r="12" spans="1:22" x14ac:dyDescent="0.2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34</v>
      </c>
      <c r="F12" s="30">
        <v>0</v>
      </c>
      <c r="G12" s="31">
        <v>0</v>
      </c>
      <c r="H12" s="31">
        <v>1018470</v>
      </c>
      <c r="I12" s="31">
        <v>0</v>
      </c>
      <c r="J12" s="31">
        <v>20000</v>
      </c>
      <c r="K12" s="32">
        <v>72622</v>
      </c>
      <c r="L12" s="33" t="s">
        <v>45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1111092</v>
      </c>
    </row>
    <row r="13" spans="1:22" x14ac:dyDescent="0.2">
      <c r="A13" s="27" t="s">
        <v>46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0</v>
      </c>
      <c r="H13" s="31">
        <v>21423</v>
      </c>
      <c r="I13" s="31">
        <v>18305</v>
      </c>
      <c r="J13" s="31">
        <v>0</v>
      </c>
      <c r="K13" s="32">
        <v>2205</v>
      </c>
      <c r="L13" s="33" t="s">
        <v>45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41933</v>
      </c>
    </row>
    <row r="14" spans="1:22" x14ac:dyDescent="0.2">
      <c r="A14" s="27" t="s">
        <v>49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0</v>
      </c>
      <c r="H14" s="31">
        <v>32001</v>
      </c>
      <c r="I14" s="31">
        <v>63263</v>
      </c>
      <c r="J14" s="31">
        <v>0</v>
      </c>
      <c r="K14" s="32">
        <v>4679</v>
      </c>
      <c r="L14" s="33" t="s">
        <v>45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99943</v>
      </c>
    </row>
    <row r="15" spans="1:22" x14ac:dyDescent="0.2">
      <c r="A15" s="27" t="s">
        <v>31</v>
      </c>
      <c r="B15" s="27" t="s">
        <v>52</v>
      </c>
      <c r="C15" s="28" t="s">
        <v>53</v>
      </c>
      <c r="D15" s="28">
        <v>2024</v>
      </c>
      <c r="E15" s="29" t="s">
        <v>54</v>
      </c>
      <c r="F15" s="30">
        <v>0</v>
      </c>
      <c r="G15" s="31">
        <v>0</v>
      </c>
      <c r="H15" s="31">
        <v>45000</v>
      </c>
      <c r="I15" s="31">
        <v>31000</v>
      </c>
      <c r="J15" s="31">
        <v>0</v>
      </c>
      <c r="K15" s="32">
        <v>5320</v>
      </c>
      <c r="L15" s="33" t="s">
        <v>45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81320</v>
      </c>
    </row>
    <row r="16" spans="1:22" x14ac:dyDescent="0.2">
      <c r="A16" s="27" t="s">
        <v>31</v>
      </c>
      <c r="B16" s="27" t="s">
        <v>55</v>
      </c>
      <c r="C16" s="28" t="s">
        <v>56</v>
      </c>
      <c r="D16" s="28">
        <v>2024</v>
      </c>
      <c r="E16" s="29" t="s">
        <v>17</v>
      </c>
      <c r="F16" s="30">
        <v>0</v>
      </c>
      <c r="G16" s="31">
        <v>0</v>
      </c>
      <c r="H16" s="31">
        <v>0</v>
      </c>
      <c r="I16" s="31">
        <v>0</v>
      </c>
      <c r="J16" s="31">
        <v>1566269</v>
      </c>
      <c r="K16" s="32">
        <v>25638</v>
      </c>
      <c r="L16" s="33" t="s">
        <v>45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1591907</v>
      </c>
    </row>
    <row r="17" spans="1:22" x14ac:dyDescent="0.2">
      <c r="A17" s="27" t="s">
        <v>31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225432</v>
      </c>
      <c r="H17" s="31">
        <v>71757</v>
      </c>
      <c r="I17" s="31">
        <v>0</v>
      </c>
      <c r="J17" s="31">
        <v>0</v>
      </c>
      <c r="K17" s="32">
        <v>14964</v>
      </c>
      <c r="L17" s="33" t="s">
        <v>35</v>
      </c>
      <c r="M17" s="34">
        <v>0</v>
      </c>
      <c r="N17" s="34">
        <v>0</v>
      </c>
      <c r="O17" s="34">
        <v>4</v>
      </c>
      <c r="P17" s="34">
        <v>5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9</v>
      </c>
      <c r="V17" s="36">
        <f t="shared" si="1"/>
        <v>312153</v>
      </c>
    </row>
    <row r="18" spans="1:22" x14ac:dyDescent="0.2">
      <c r="A18" s="27" t="s">
        <v>59</v>
      </c>
      <c r="B18" s="27" t="s">
        <v>60</v>
      </c>
      <c r="C18" s="28" t="s">
        <v>61</v>
      </c>
      <c r="D18" s="28">
        <v>2024</v>
      </c>
      <c r="E18" s="29" t="s">
        <v>54</v>
      </c>
      <c r="F18" s="30">
        <v>115500</v>
      </c>
      <c r="G18" s="31">
        <v>0</v>
      </c>
      <c r="H18" s="31">
        <v>355423</v>
      </c>
      <c r="I18" s="31">
        <v>184002</v>
      </c>
      <c r="J18" s="31">
        <v>11675</v>
      </c>
      <c r="K18" s="32">
        <v>46495</v>
      </c>
      <c r="L18" s="33" t="s">
        <v>45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713095</v>
      </c>
    </row>
    <row r="19" spans="1:22" x14ac:dyDescent="0.2">
      <c r="A19" s="27" t="s">
        <v>62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0</v>
      </c>
      <c r="G19" s="31">
        <v>0</v>
      </c>
      <c r="H19" s="31">
        <v>74207</v>
      </c>
      <c r="I19" s="31">
        <v>0</v>
      </c>
      <c r="J19" s="31">
        <v>1200</v>
      </c>
      <c r="K19" s="32">
        <v>7540</v>
      </c>
      <c r="L19" s="33" t="s">
        <v>45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82947</v>
      </c>
    </row>
    <row r="20" spans="1:22" x14ac:dyDescent="0.2">
      <c r="A20" s="27" t="s">
        <v>49</v>
      </c>
      <c r="B20" s="27" t="s">
        <v>65</v>
      </c>
      <c r="C20" s="28" t="s">
        <v>66</v>
      </c>
      <c r="D20" s="28">
        <v>2024</v>
      </c>
      <c r="E20" s="29" t="s">
        <v>34</v>
      </c>
      <c r="F20" s="30">
        <v>0</v>
      </c>
      <c r="G20" s="31">
        <v>0</v>
      </c>
      <c r="H20" s="31">
        <v>38500</v>
      </c>
      <c r="I20" s="31">
        <v>31817</v>
      </c>
      <c r="J20" s="31">
        <v>0</v>
      </c>
      <c r="K20" s="32">
        <v>2000</v>
      </c>
      <c r="L20" s="33" t="s">
        <v>45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72317</v>
      </c>
    </row>
    <row r="21" spans="1:22" x14ac:dyDescent="0.2">
      <c r="A21" s="27" t="s">
        <v>67</v>
      </c>
      <c r="B21" s="27" t="s">
        <v>68</v>
      </c>
      <c r="C21" s="28" t="s">
        <v>69</v>
      </c>
      <c r="D21" s="28">
        <v>2024</v>
      </c>
      <c r="E21" s="29" t="s">
        <v>34</v>
      </c>
      <c r="F21" s="30">
        <v>0</v>
      </c>
      <c r="G21" s="31">
        <v>3591468</v>
      </c>
      <c r="H21" s="31">
        <v>0</v>
      </c>
      <c r="I21" s="31">
        <v>0</v>
      </c>
      <c r="J21" s="31">
        <v>0</v>
      </c>
      <c r="K21" s="32">
        <v>357553</v>
      </c>
      <c r="L21" s="33" t="s">
        <v>70</v>
      </c>
      <c r="M21" s="34">
        <v>22</v>
      </c>
      <c r="N21" s="34">
        <v>8</v>
      </c>
      <c r="O21" s="34">
        <v>103</v>
      </c>
      <c r="P21" s="34">
        <v>18</v>
      </c>
      <c r="Q21" s="34">
        <v>13</v>
      </c>
      <c r="R21" s="34">
        <v>2</v>
      </c>
      <c r="S21" s="34">
        <v>0</v>
      </c>
      <c r="T21" s="34">
        <v>0</v>
      </c>
      <c r="U21" s="35">
        <f t="shared" si="0"/>
        <v>166</v>
      </c>
      <c r="V21" s="36">
        <f t="shared" si="1"/>
        <v>3949021</v>
      </c>
    </row>
    <row r="22" spans="1:22" x14ac:dyDescent="0.2">
      <c r="A22" s="27" t="s">
        <v>31</v>
      </c>
      <c r="B22" s="27" t="s">
        <v>71</v>
      </c>
      <c r="C22" s="28" t="s">
        <v>72</v>
      </c>
      <c r="D22" s="28">
        <v>2024</v>
      </c>
      <c r="E22" s="29" t="s">
        <v>34</v>
      </c>
      <c r="F22" s="30">
        <v>0</v>
      </c>
      <c r="G22" s="31">
        <v>990528</v>
      </c>
      <c r="H22" s="31">
        <v>366924</v>
      </c>
      <c r="I22" s="31">
        <v>0</v>
      </c>
      <c r="J22" s="31">
        <v>0</v>
      </c>
      <c r="K22" s="32">
        <v>47862</v>
      </c>
      <c r="L22" s="33" t="s">
        <v>35</v>
      </c>
      <c r="M22" s="34">
        <v>0</v>
      </c>
      <c r="N22" s="34">
        <v>1</v>
      </c>
      <c r="O22" s="34">
        <v>27</v>
      </c>
      <c r="P22" s="34">
        <v>7</v>
      </c>
      <c r="Q22" s="34">
        <v>5</v>
      </c>
      <c r="R22" s="34">
        <v>0</v>
      </c>
      <c r="S22" s="34">
        <v>0</v>
      </c>
      <c r="T22" s="34">
        <v>0</v>
      </c>
      <c r="U22" s="35">
        <f t="shared" si="0"/>
        <v>40</v>
      </c>
      <c r="V22" s="36">
        <f t="shared" si="1"/>
        <v>1405314</v>
      </c>
    </row>
    <row r="23" spans="1:22" x14ac:dyDescent="0.2">
      <c r="A23" s="27" t="s">
        <v>31</v>
      </c>
      <c r="B23" s="27" t="s">
        <v>73</v>
      </c>
      <c r="C23" s="28" t="s">
        <v>74</v>
      </c>
      <c r="D23" s="28">
        <v>2024</v>
      </c>
      <c r="E23" s="29" t="s">
        <v>34</v>
      </c>
      <c r="F23" s="30">
        <v>0</v>
      </c>
      <c r="G23" s="31">
        <v>0</v>
      </c>
      <c r="H23" s="31">
        <v>0</v>
      </c>
      <c r="I23" s="31">
        <v>373687</v>
      </c>
      <c r="J23" s="31">
        <v>0</v>
      </c>
      <c r="K23" s="32">
        <v>37368</v>
      </c>
      <c r="L23" s="33" t="s">
        <v>45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411055</v>
      </c>
    </row>
    <row r="24" spans="1:22" x14ac:dyDescent="0.2">
      <c r="A24" s="27" t="s">
        <v>75</v>
      </c>
      <c r="B24" s="27" t="s">
        <v>76</v>
      </c>
      <c r="C24" s="28" t="s">
        <v>77</v>
      </c>
      <c r="D24" s="28">
        <v>2024</v>
      </c>
      <c r="E24" s="29" t="s">
        <v>34</v>
      </c>
      <c r="F24" s="30">
        <v>736964</v>
      </c>
      <c r="G24" s="31">
        <v>0</v>
      </c>
      <c r="H24" s="31">
        <v>99236</v>
      </c>
      <c r="I24" s="31">
        <v>0</v>
      </c>
      <c r="J24" s="31">
        <v>0</v>
      </c>
      <c r="K24" s="32">
        <v>34578</v>
      </c>
      <c r="L24" s="33" t="s">
        <v>45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870778</v>
      </c>
    </row>
    <row r="25" spans="1:22" x14ac:dyDescent="0.2">
      <c r="A25" s="27" t="s">
        <v>78</v>
      </c>
      <c r="B25" s="27" t="s">
        <v>79</v>
      </c>
      <c r="C25" s="28" t="s">
        <v>80</v>
      </c>
      <c r="D25" s="28">
        <v>2024</v>
      </c>
      <c r="E25" s="29" t="s">
        <v>34</v>
      </c>
      <c r="F25" s="30">
        <v>0</v>
      </c>
      <c r="G25" s="31">
        <v>0</v>
      </c>
      <c r="H25" s="31">
        <v>513713</v>
      </c>
      <c r="I25" s="31">
        <v>0</v>
      </c>
      <c r="J25" s="31">
        <v>0</v>
      </c>
      <c r="K25" s="32">
        <v>35959</v>
      </c>
      <c r="L25" s="33" t="s">
        <v>45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549672</v>
      </c>
    </row>
    <row r="26" spans="1:22" x14ac:dyDescent="0.2">
      <c r="A26" s="27" t="s">
        <v>31</v>
      </c>
      <c r="B26" s="27" t="s">
        <v>81</v>
      </c>
      <c r="C26" s="28" t="s">
        <v>82</v>
      </c>
      <c r="D26" s="28">
        <v>2024</v>
      </c>
      <c r="E26" s="29" t="s">
        <v>34</v>
      </c>
      <c r="F26" s="30">
        <v>0</v>
      </c>
      <c r="G26" s="31">
        <v>0</v>
      </c>
      <c r="H26" s="31">
        <v>40162</v>
      </c>
      <c r="I26" s="31">
        <v>0</v>
      </c>
      <c r="J26" s="31">
        <v>0</v>
      </c>
      <c r="K26" s="32">
        <v>2811</v>
      </c>
      <c r="L26" s="33" t="s">
        <v>45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42973</v>
      </c>
    </row>
    <row r="27" spans="1:22" x14ac:dyDescent="0.2">
      <c r="A27" s="27" t="s">
        <v>83</v>
      </c>
      <c r="B27" s="27" t="s">
        <v>84</v>
      </c>
      <c r="C27" s="28" t="s">
        <v>85</v>
      </c>
      <c r="D27" s="28">
        <v>2024</v>
      </c>
      <c r="E27" s="29" t="s">
        <v>54</v>
      </c>
      <c r="F27" s="30">
        <v>0</v>
      </c>
      <c r="G27" s="31">
        <v>0</v>
      </c>
      <c r="H27" s="31">
        <v>249540</v>
      </c>
      <c r="I27" s="31">
        <v>127442</v>
      </c>
      <c r="J27" s="31">
        <v>10488</v>
      </c>
      <c r="K27" s="32">
        <v>35109</v>
      </c>
      <c r="L27" s="33" t="s">
        <v>45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422579</v>
      </c>
    </row>
    <row r="28" spans="1:22" x14ac:dyDescent="0.2">
      <c r="A28" s="27" t="s">
        <v>31</v>
      </c>
      <c r="B28" s="27" t="s">
        <v>86</v>
      </c>
      <c r="C28" s="28" t="s">
        <v>87</v>
      </c>
      <c r="D28" s="28">
        <v>2024</v>
      </c>
      <c r="E28" s="29" t="s">
        <v>34</v>
      </c>
      <c r="F28" s="30">
        <v>0</v>
      </c>
      <c r="G28" s="31">
        <v>637008</v>
      </c>
      <c r="H28" s="31">
        <v>0</v>
      </c>
      <c r="I28" s="31">
        <v>0</v>
      </c>
      <c r="J28" s="31">
        <v>0</v>
      </c>
      <c r="K28" s="32">
        <v>33156</v>
      </c>
      <c r="L28" s="33" t="s">
        <v>35</v>
      </c>
      <c r="M28" s="34">
        <v>46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46</v>
      </c>
      <c r="V28" s="36">
        <f t="shared" si="1"/>
        <v>670164</v>
      </c>
    </row>
    <row r="29" spans="1:22" x14ac:dyDescent="0.2">
      <c r="A29" s="27" t="s">
        <v>88</v>
      </c>
      <c r="B29" s="27" t="s">
        <v>89</v>
      </c>
      <c r="C29" s="28" t="s">
        <v>90</v>
      </c>
      <c r="D29" s="28">
        <v>2024</v>
      </c>
      <c r="E29" s="29" t="s">
        <v>34</v>
      </c>
      <c r="F29" s="30">
        <v>0</v>
      </c>
      <c r="G29" s="31">
        <v>0</v>
      </c>
      <c r="H29" s="31">
        <v>33800</v>
      </c>
      <c r="I29" s="31">
        <v>0</v>
      </c>
      <c r="J29" s="31">
        <v>0</v>
      </c>
      <c r="K29" s="32">
        <v>2366</v>
      </c>
      <c r="L29" s="33" t="s">
        <v>45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36166</v>
      </c>
    </row>
    <row r="30" spans="1:22" x14ac:dyDescent="0.2">
      <c r="A30" s="27" t="s">
        <v>67</v>
      </c>
      <c r="B30" s="27" t="s">
        <v>91</v>
      </c>
      <c r="C30" s="28" t="s">
        <v>92</v>
      </c>
      <c r="D30" s="28">
        <v>2024</v>
      </c>
      <c r="E30" s="29" t="s">
        <v>34</v>
      </c>
      <c r="F30" s="30">
        <v>0</v>
      </c>
      <c r="G30" s="31">
        <v>1846956</v>
      </c>
      <c r="H30" s="31">
        <v>275741</v>
      </c>
      <c r="I30" s="31">
        <v>0</v>
      </c>
      <c r="J30" s="31">
        <v>0</v>
      </c>
      <c r="K30" s="32">
        <v>205217</v>
      </c>
      <c r="L30" s="33" t="s">
        <v>70</v>
      </c>
      <c r="M30" s="34">
        <v>2</v>
      </c>
      <c r="N30" s="34">
        <v>1</v>
      </c>
      <c r="O30" s="34">
        <v>78</v>
      </c>
      <c r="P30" s="34">
        <v>5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86</v>
      </c>
      <c r="V30" s="36">
        <f t="shared" si="1"/>
        <v>2327914</v>
      </c>
    </row>
    <row r="31" spans="1:22" x14ac:dyDescent="0.2">
      <c r="A31" s="27" t="s">
        <v>75</v>
      </c>
      <c r="B31" s="27" t="s">
        <v>93</v>
      </c>
      <c r="C31" s="28" t="s">
        <v>94</v>
      </c>
      <c r="D31" s="28">
        <v>2024</v>
      </c>
      <c r="E31" s="29" t="s">
        <v>34</v>
      </c>
      <c r="F31" s="30">
        <v>1779953</v>
      </c>
      <c r="G31" s="31">
        <v>0</v>
      </c>
      <c r="H31" s="31">
        <v>225215</v>
      </c>
      <c r="I31" s="31">
        <v>0</v>
      </c>
      <c r="J31" s="31">
        <v>0</v>
      </c>
      <c r="K31" s="32">
        <v>84389</v>
      </c>
      <c r="L31" s="33" t="s">
        <v>45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2089557</v>
      </c>
    </row>
    <row r="32" spans="1:22" x14ac:dyDescent="0.2">
      <c r="A32" s="27" t="s">
        <v>31</v>
      </c>
      <c r="B32" s="27" t="s">
        <v>95</v>
      </c>
      <c r="C32" s="28" t="s">
        <v>96</v>
      </c>
      <c r="D32" s="28">
        <v>2024</v>
      </c>
      <c r="E32" s="29" t="s">
        <v>34</v>
      </c>
      <c r="F32" s="30">
        <v>0</v>
      </c>
      <c r="G32" s="31">
        <v>2921064</v>
      </c>
      <c r="H32" s="31">
        <v>273389</v>
      </c>
      <c r="I32" s="31">
        <v>0</v>
      </c>
      <c r="J32" s="31">
        <v>0</v>
      </c>
      <c r="K32" s="32">
        <v>147663</v>
      </c>
      <c r="L32" s="33" t="s">
        <v>35</v>
      </c>
      <c r="M32" s="34">
        <v>0</v>
      </c>
      <c r="N32" s="34">
        <v>10</v>
      </c>
      <c r="O32" s="34">
        <v>123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133</v>
      </c>
      <c r="V32" s="36">
        <f t="shared" si="1"/>
        <v>3342116</v>
      </c>
    </row>
    <row r="33" spans="1:22" x14ac:dyDescent="0.2">
      <c r="A33" s="27" t="s">
        <v>97</v>
      </c>
      <c r="B33" s="27" t="s">
        <v>98</v>
      </c>
      <c r="C33" s="28" t="s">
        <v>99</v>
      </c>
      <c r="D33" s="28">
        <v>2024</v>
      </c>
      <c r="E33" s="29" t="s">
        <v>34</v>
      </c>
      <c r="F33" s="30">
        <v>0</v>
      </c>
      <c r="G33" s="31">
        <v>162816</v>
      </c>
      <c r="H33" s="31">
        <v>13288</v>
      </c>
      <c r="I33" s="31">
        <v>0</v>
      </c>
      <c r="J33" s="31">
        <v>0</v>
      </c>
      <c r="K33" s="32">
        <v>8208</v>
      </c>
      <c r="L33" s="33" t="s">
        <v>35</v>
      </c>
      <c r="M33" s="34">
        <v>0</v>
      </c>
      <c r="N33" s="34">
        <v>4</v>
      </c>
      <c r="O33" s="34">
        <v>4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8</v>
      </c>
      <c r="V33" s="36">
        <f t="shared" si="1"/>
        <v>184312</v>
      </c>
    </row>
    <row r="34" spans="1:22" x14ac:dyDescent="0.2">
      <c r="A34" s="27" t="s">
        <v>59</v>
      </c>
      <c r="B34" s="27" t="s">
        <v>100</v>
      </c>
      <c r="C34" s="28" t="s">
        <v>101</v>
      </c>
      <c r="D34" s="28">
        <v>2024</v>
      </c>
      <c r="E34" s="29" t="s">
        <v>34</v>
      </c>
      <c r="F34" s="30">
        <v>0</v>
      </c>
      <c r="G34" s="31">
        <v>568800</v>
      </c>
      <c r="H34" s="31">
        <v>201766</v>
      </c>
      <c r="I34" s="31">
        <v>0</v>
      </c>
      <c r="J34" s="31">
        <v>0</v>
      </c>
      <c r="K34" s="32">
        <v>77057</v>
      </c>
      <c r="L34" s="33" t="s">
        <v>35</v>
      </c>
      <c r="M34" s="34">
        <v>0</v>
      </c>
      <c r="N34" s="34">
        <v>0</v>
      </c>
      <c r="O34" s="34">
        <v>8</v>
      </c>
      <c r="P34" s="34">
        <v>13</v>
      </c>
      <c r="Q34" s="34">
        <v>1</v>
      </c>
      <c r="R34" s="34">
        <v>0</v>
      </c>
      <c r="S34" s="34">
        <v>0</v>
      </c>
      <c r="T34" s="34">
        <v>0</v>
      </c>
      <c r="U34" s="35">
        <f t="shared" si="0"/>
        <v>22</v>
      </c>
      <c r="V34" s="36">
        <f t="shared" si="1"/>
        <v>847623</v>
      </c>
    </row>
    <row r="35" spans="1:22" x14ac:dyDescent="0.2">
      <c r="A35" s="27" t="s">
        <v>31</v>
      </c>
      <c r="B35" s="27" t="s">
        <v>102</v>
      </c>
      <c r="C35" s="28" t="s">
        <v>103</v>
      </c>
      <c r="D35" s="28">
        <v>2024</v>
      </c>
      <c r="E35" s="29" t="s">
        <v>34</v>
      </c>
      <c r="F35" s="30">
        <v>0</v>
      </c>
      <c r="G35" s="31">
        <v>556200</v>
      </c>
      <c r="H35" s="31">
        <v>131190</v>
      </c>
      <c r="I35" s="31">
        <v>0</v>
      </c>
      <c r="J35" s="31">
        <v>0</v>
      </c>
      <c r="K35" s="32">
        <v>35538</v>
      </c>
      <c r="L35" s="33" t="s">
        <v>35</v>
      </c>
      <c r="M35" s="34">
        <v>0</v>
      </c>
      <c r="N35" s="34">
        <v>0</v>
      </c>
      <c r="O35" s="34">
        <v>25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25</v>
      </c>
      <c r="V35" s="36">
        <f t="shared" si="1"/>
        <v>722928</v>
      </c>
    </row>
    <row r="36" spans="1:22" x14ac:dyDescent="0.2">
      <c r="A36" s="27" t="s">
        <v>59</v>
      </c>
      <c r="B36" s="27" t="s">
        <v>104</v>
      </c>
      <c r="C36" s="28" t="s">
        <v>105</v>
      </c>
      <c r="D36" s="28">
        <v>2024</v>
      </c>
      <c r="E36" s="29" t="s">
        <v>34</v>
      </c>
      <c r="F36" s="30">
        <v>0</v>
      </c>
      <c r="G36" s="31">
        <v>635760</v>
      </c>
      <c r="H36" s="31">
        <v>260634</v>
      </c>
      <c r="I36" s="31">
        <v>0</v>
      </c>
      <c r="J36" s="31">
        <v>0</v>
      </c>
      <c r="K36" s="32">
        <v>83607</v>
      </c>
      <c r="L36" s="33" t="s">
        <v>35</v>
      </c>
      <c r="M36" s="34">
        <v>0</v>
      </c>
      <c r="N36" s="34">
        <v>15</v>
      </c>
      <c r="O36" s="34">
        <v>10</v>
      </c>
      <c r="P36" s="34">
        <v>5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30</v>
      </c>
      <c r="V36" s="36">
        <f t="shared" si="1"/>
        <v>980001</v>
      </c>
    </row>
    <row r="37" spans="1:22" x14ac:dyDescent="0.2">
      <c r="A37" s="27" t="s">
        <v>106</v>
      </c>
      <c r="B37" s="27" t="s">
        <v>107</v>
      </c>
      <c r="C37" s="28" t="s">
        <v>108</v>
      </c>
      <c r="D37" s="28">
        <v>2024</v>
      </c>
      <c r="E37" s="29" t="s">
        <v>34</v>
      </c>
      <c r="F37" s="30">
        <v>0</v>
      </c>
      <c r="G37" s="31">
        <v>228720</v>
      </c>
      <c r="H37" s="31">
        <v>20676</v>
      </c>
      <c r="I37" s="31">
        <v>0</v>
      </c>
      <c r="J37" s="31">
        <v>0</v>
      </c>
      <c r="K37" s="32">
        <v>17770</v>
      </c>
      <c r="L37" s="33" t="s">
        <v>35</v>
      </c>
      <c r="M37" s="34">
        <v>0</v>
      </c>
      <c r="N37" s="34">
        <v>5</v>
      </c>
      <c r="O37" s="34">
        <v>0</v>
      </c>
      <c r="P37" s="34">
        <v>5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10</v>
      </c>
      <c r="V37" s="36">
        <f t="shared" si="1"/>
        <v>267166</v>
      </c>
    </row>
    <row r="38" spans="1:22" x14ac:dyDescent="0.2">
      <c r="A38" s="27" t="s">
        <v>31</v>
      </c>
      <c r="B38" s="27" t="s">
        <v>109</v>
      </c>
      <c r="C38" s="28" t="s">
        <v>110</v>
      </c>
      <c r="D38" s="28">
        <v>2024</v>
      </c>
      <c r="E38" s="29" t="s">
        <v>34</v>
      </c>
      <c r="F38" s="30">
        <v>0</v>
      </c>
      <c r="G38" s="31">
        <v>845424</v>
      </c>
      <c r="H38" s="31">
        <v>68416</v>
      </c>
      <c r="I38" s="31">
        <v>0</v>
      </c>
      <c r="J38" s="31">
        <v>0</v>
      </c>
      <c r="K38" s="32">
        <v>63796</v>
      </c>
      <c r="L38" s="33" t="s">
        <v>35</v>
      </c>
      <c r="M38" s="34">
        <v>0</v>
      </c>
      <c r="N38" s="34">
        <v>0</v>
      </c>
      <c r="O38" s="34">
        <v>38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5">
        <f t="shared" si="0"/>
        <v>38</v>
      </c>
      <c r="V38" s="36">
        <f t="shared" si="1"/>
        <v>977636</v>
      </c>
    </row>
    <row r="39" spans="1:22" x14ac:dyDescent="0.2">
      <c r="A39" s="27" t="s">
        <v>31</v>
      </c>
      <c r="B39" s="27" t="s">
        <v>111</v>
      </c>
      <c r="C39" s="28" t="s">
        <v>112</v>
      </c>
      <c r="D39" s="28">
        <v>2024</v>
      </c>
      <c r="E39" s="29" t="s">
        <v>113</v>
      </c>
      <c r="F39" s="30">
        <v>0</v>
      </c>
      <c r="G39" s="31">
        <v>0</v>
      </c>
      <c r="H39" s="31">
        <v>943792</v>
      </c>
      <c r="I39" s="31">
        <v>0</v>
      </c>
      <c r="J39" s="31">
        <v>0</v>
      </c>
      <c r="K39" s="32">
        <v>94379</v>
      </c>
      <c r="L39" s="33" t="s">
        <v>45</v>
      </c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1038171</v>
      </c>
    </row>
    <row r="40" spans="1:22" x14ac:dyDescent="0.2">
      <c r="A40" s="27" t="s">
        <v>59</v>
      </c>
      <c r="B40" s="27" t="s">
        <v>114</v>
      </c>
      <c r="C40" s="28" t="s">
        <v>115</v>
      </c>
      <c r="D40" s="28">
        <v>2024</v>
      </c>
      <c r="E40" s="29" t="s">
        <v>116</v>
      </c>
      <c r="F40" s="30">
        <v>107508</v>
      </c>
      <c r="G40" s="31">
        <v>12</v>
      </c>
      <c r="H40" s="31">
        <v>1180712</v>
      </c>
      <c r="I40" s="31">
        <v>937909</v>
      </c>
      <c r="J40" s="31">
        <v>0</v>
      </c>
      <c r="K40" s="32">
        <v>222324</v>
      </c>
      <c r="L40" s="33" t="s">
        <v>70</v>
      </c>
      <c r="M40" s="34">
        <v>1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1</v>
      </c>
      <c r="V40" s="36">
        <f t="shared" si="1"/>
        <v>2448465</v>
      </c>
    </row>
    <row r="41" spans="1:22" x14ac:dyDescent="0.2">
      <c r="A41" s="27" t="s">
        <v>106</v>
      </c>
      <c r="B41" s="27" t="s">
        <v>117</v>
      </c>
      <c r="C41" s="28" t="s">
        <v>118</v>
      </c>
      <c r="D41" s="28">
        <v>2024</v>
      </c>
      <c r="E41" s="29" t="s">
        <v>113</v>
      </c>
      <c r="F41" s="30">
        <v>0</v>
      </c>
      <c r="G41" s="31">
        <v>0</v>
      </c>
      <c r="H41" s="31">
        <v>145579</v>
      </c>
      <c r="I41" s="31">
        <v>0</v>
      </c>
      <c r="J41" s="31">
        <v>0</v>
      </c>
      <c r="K41" s="32">
        <v>14558</v>
      </c>
      <c r="L41" s="33" t="s">
        <v>45</v>
      </c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160137</v>
      </c>
    </row>
    <row r="42" spans="1:22" x14ac:dyDescent="0.2">
      <c r="A42" s="27" t="s">
        <v>119</v>
      </c>
      <c r="B42" s="27" t="s">
        <v>120</v>
      </c>
      <c r="C42" s="28" t="s">
        <v>121</v>
      </c>
      <c r="D42" s="28">
        <v>2024</v>
      </c>
      <c r="E42" s="29" t="s">
        <v>34</v>
      </c>
      <c r="F42" s="30">
        <v>0</v>
      </c>
      <c r="G42" s="31">
        <v>570336</v>
      </c>
      <c r="H42" s="31">
        <v>579064</v>
      </c>
      <c r="I42" s="31">
        <v>0</v>
      </c>
      <c r="J42" s="31">
        <v>0</v>
      </c>
      <c r="K42" s="32">
        <v>114939</v>
      </c>
      <c r="L42" s="33" t="s">
        <v>70</v>
      </c>
      <c r="M42" s="34">
        <v>4</v>
      </c>
      <c r="N42" s="34">
        <v>0</v>
      </c>
      <c r="O42" s="34">
        <v>4</v>
      </c>
      <c r="P42" s="34">
        <v>6</v>
      </c>
      <c r="Q42" s="34">
        <v>5</v>
      </c>
      <c r="R42" s="34">
        <v>0</v>
      </c>
      <c r="S42" s="34">
        <v>0</v>
      </c>
      <c r="T42" s="34">
        <v>0</v>
      </c>
      <c r="U42" s="35">
        <f t="shared" si="0"/>
        <v>19</v>
      </c>
      <c r="V42" s="36">
        <f t="shared" si="1"/>
        <v>1264339</v>
      </c>
    </row>
    <row r="43" spans="1:22" x14ac:dyDescent="0.2">
      <c r="A43" s="27" t="s">
        <v>119</v>
      </c>
      <c r="B43" s="27" t="s">
        <v>122</v>
      </c>
      <c r="C43" s="28" t="s">
        <v>123</v>
      </c>
      <c r="D43" s="28">
        <v>2024</v>
      </c>
      <c r="E43" s="29" t="s">
        <v>34</v>
      </c>
      <c r="F43" s="30">
        <v>0</v>
      </c>
      <c r="G43" s="31">
        <v>386496</v>
      </c>
      <c r="H43" s="31">
        <v>522893</v>
      </c>
      <c r="I43" s="31">
        <v>0</v>
      </c>
      <c r="J43" s="31">
        <v>0</v>
      </c>
      <c r="K43" s="32">
        <v>90939</v>
      </c>
      <c r="L43" s="33" t="s">
        <v>35</v>
      </c>
      <c r="M43" s="34">
        <v>5</v>
      </c>
      <c r="N43" s="34">
        <v>7</v>
      </c>
      <c r="O43" s="34">
        <v>6</v>
      </c>
      <c r="P43" s="34">
        <v>2</v>
      </c>
      <c r="Q43" s="34">
        <v>0</v>
      </c>
      <c r="R43" s="34">
        <v>0</v>
      </c>
      <c r="S43" s="34">
        <v>0</v>
      </c>
      <c r="T43" s="34">
        <v>0</v>
      </c>
      <c r="U43" s="35">
        <f t="shared" si="0"/>
        <v>20</v>
      </c>
      <c r="V43" s="36">
        <f t="shared" si="1"/>
        <v>1000328</v>
      </c>
    </row>
    <row r="44" spans="1:22" x14ac:dyDescent="0.2">
      <c r="A44" s="27" t="s">
        <v>124</v>
      </c>
      <c r="B44" s="27" t="s">
        <v>125</v>
      </c>
      <c r="C44" s="28" t="s">
        <v>126</v>
      </c>
      <c r="D44" s="28">
        <v>2024</v>
      </c>
      <c r="E44" s="29" t="s">
        <v>113</v>
      </c>
      <c r="F44" s="30">
        <v>0</v>
      </c>
      <c r="G44" s="31">
        <v>0</v>
      </c>
      <c r="H44" s="31">
        <v>847320</v>
      </c>
      <c r="I44" s="31">
        <v>0</v>
      </c>
      <c r="J44" s="31">
        <v>0</v>
      </c>
      <c r="K44" s="32">
        <v>74243</v>
      </c>
      <c r="L44" s="33" t="s">
        <v>45</v>
      </c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921563</v>
      </c>
    </row>
    <row r="45" spans="1:22" x14ac:dyDescent="0.2">
      <c r="A45" s="27" t="s">
        <v>124</v>
      </c>
      <c r="B45" s="27" t="s">
        <v>127</v>
      </c>
      <c r="C45" s="28" t="s">
        <v>128</v>
      </c>
      <c r="D45" s="28">
        <v>2024</v>
      </c>
      <c r="E45" s="29" t="s">
        <v>116</v>
      </c>
      <c r="F45" s="30">
        <v>49380</v>
      </c>
      <c r="G45" s="31">
        <v>644640</v>
      </c>
      <c r="H45" s="31">
        <v>813155</v>
      </c>
      <c r="I45" s="31">
        <v>56235</v>
      </c>
      <c r="J45" s="31">
        <v>0</v>
      </c>
      <c r="K45" s="32">
        <v>49329.5</v>
      </c>
      <c r="L45" s="33" t="s">
        <v>35</v>
      </c>
      <c r="M45" s="34">
        <v>0</v>
      </c>
      <c r="N45" s="34">
        <v>10</v>
      </c>
      <c r="O45" s="34">
        <v>17</v>
      </c>
      <c r="P45" s="34">
        <v>3</v>
      </c>
      <c r="Q45" s="34">
        <v>0</v>
      </c>
      <c r="R45" s="34">
        <v>0</v>
      </c>
      <c r="S45" s="34">
        <v>0</v>
      </c>
      <c r="T45" s="34">
        <v>0</v>
      </c>
      <c r="U45" s="35">
        <f t="shared" si="0"/>
        <v>30</v>
      </c>
      <c r="V45" s="36">
        <f t="shared" si="1"/>
        <v>1612739.5</v>
      </c>
    </row>
    <row r="46" spans="1:22" x14ac:dyDescent="0.2">
      <c r="A46" s="27" t="s">
        <v>124</v>
      </c>
      <c r="B46" s="27" t="s">
        <v>129</v>
      </c>
      <c r="C46" s="28" t="s">
        <v>130</v>
      </c>
      <c r="D46" s="28">
        <v>2024</v>
      </c>
      <c r="E46" s="29" t="s">
        <v>113</v>
      </c>
      <c r="F46" s="30">
        <v>0</v>
      </c>
      <c r="G46" s="31">
        <v>0</v>
      </c>
      <c r="H46" s="31">
        <v>498630</v>
      </c>
      <c r="I46" s="31">
        <v>0</v>
      </c>
      <c r="J46" s="31">
        <v>0</v>
      </c>
      <c r="K46" s="32">
        <v>49701.5</v>
      </c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548331.5</v>
      </c>
    </row>
    <row r="47" spans="1:22" x14ac:dyDescent="0.2">
      <c r="A47" s="27" t="s">
        <v>124</v>
      </c>
      <c r="B47" s="27" t="s">
        <v>131</v>
      </c>
      <c r="C47" s="28" t="s">
        <v>132</v>
      </c>
      <c r="D47" s="28">
        <v>2024</v>
      </c>
      <c r="E47" s="29" t="s">
        <v>17</v>
      </c>
      <c r="F47" s="30">
        <v>0</v>
      </c>
      <c r="G47" s="31">
        <v>0</v>
      </c>
      <c r="H47" s="31">
        <v>0</v>
      </c>
      <c r="I47" s="31">
        <v>0</v>
      </c>
      <c r="J47" s="31">
        <v>96764</v>
      </c>
      <c r="K47" s="32">
        <v>0</v>
      </c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96764</v>
      </c>
    </row>
    <row r="48" spans="1:22" x14ac:dyDescent="0.2">
      <c r="A48" s="27" t="s">
        <v>124</v>
      </c>
      <c r="B48" s="27" t="s">
        <v>133</v>
      </c>
      <c r="C48" s="28" t="s">
        <v>134</v>
      </c>
      <c r="D48" s="28">
        <v>2024</v>
      </c>
      <c r="E48" s="29" t="s">
        <v>113</v>
      </c>
      <c r="F48" s="30">
        <v>0</v>
      </c>
      <c r="G48" s="31">
        <v>0</v>
      </c>
      <c r="H48" s="31">
        <v>883750</v>
      </c>
      <c r="I48" s="31">
        <v>0</v>
      </c>
      <c r="J48" s="31">
        <v>0</v>
      </c>
      <c r="K48" s="32">
        <v>83894</v>
      </c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967644</v>
      </c>
    </row>
    <row r="49" spans="1:22" x14ac:dyDescent="0.2">
      <c r="A49" s="27" t="s">
        <v>119</v>
      </c>
      <c r="B49" s="27" t="s">
        <v>135</v>
      </c>
      <c r="C49" s="28" t="s">
        <v>136</v>
      </c>
      <c r="D49" s="28">
        <v>2024</v>
      </c>
      <c r="E49" s="29" t="s">
        <v>116</v>
      </c>
      <c r="F49" s="30">
        <v>0</v>
      </c>
      <c r="G49" s="31">
        <v>41544</v>
      </c>
      <c r="H49" s="31">
        <v>844820</v>
      </c>
      <c r="I49" s="31">
        <v>0</v>
      </c>
      <c r="J49" s="31">
        <v>0</v>
      </c>
      <c r="K49" s="32">
        <v>88636</v>
      </c>
      <c r="L49" s="33" t="s">
        <v>35</v>
      </c>
      <c r="M49" s="34">
        <v>3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5">
        <f t="shared" si="0"/>
        <v>3</v>
      </c>
      <c r="V49" s="36">
        <f t="shared" si="1"/>
        <v>975000</v>
      </c>
    </row>
    <row r="50" spans="1:22" x14ac:dyDescent="0.2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2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2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2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2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2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2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2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  <row r="58" spans="1:22" x14ac:dyDescent="0.2">
      <c r="A58" s="27"/>
      <c r="B58" s="27"/>
      <c r="C58" s="28"/>
      <c r="D58" s="28"/>
      <c r="E58" s="29"/>
      <c r="F58" s="30"/>
      <c r="G58" s="31"/>
      <c r="H58" s="31"/>
      <c r="I58" s="31"/>
      <c r="J58" s="31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0</v>
      </c>
    </row>
    <row r="59" spans="1:22" x14ac:dyDescent="0.2">
      <c r="A59" s="27"/>
      <c r="B59" s="27"/>
      <c r="C59" s="28"/>
      <c r="D59" s="28"/>
      <c r="E59" s="29"/>
      <c r="F59" s="30"/>
      <c r="G59" s="31"/>
      <c r="H59" s="31"/>
      <c r="I59" s="31"/>
      <c r="J59" s="31"/>
      <c r="K59" s="32"/>
      <c r="L59" s="33"/>
      <c r="M59" s="34"/>
      <c r="N59" s="34"/>
      <c r="O59" s="34"/>
      <c r="P59" s="34"/>
      <c r="Q59" s="34"/>
      <c r="R59" s="34"/>
      <c r="S59" s="34"/>
      <c r="T59" s="34"/>
      <c r="U59" s="35">
        <f t="shared" si="0"/>
        <v>0</v>
      </c>
      <c r="V59" s="36">
        <f t="shared" si="1"/>
        <v>0</v>
      </c>
    </row>
  </sheetData>
  <autoFilter ref="A8:V8" xr:uid="{F0B2EAF1-02BA-4410-82A7-9CD04071387F}"/>
  <conditionalFormatting sqref="D9:D59">
    <cfRule type="expression" dxfId="2" priority="1">
      <formula>OR($D9&gt;2024,AND($D9&lt;2024,$D9&lt;&gt;""))</formula>
    </cfRule>
  </conditionalFormatting>
  <conditionalFormatting sqref="V9:V59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9" xr:uid="{5F75E9CE-31B8-4C81-847D-C689033D22E8}">
      <formula1>"N/A, FMR, Actual Rent"</formula1>
    </dataValidation>
    <dataValidation type="list" allowBlank="1" showInputMessage="1" showErrorMessage="1" sqref="E9:E59" xr:uid="{6E96A075-9E6E-4D3C-87E4-2CC9ACF73582}">
      <formula1>"PH, TH, Joint TH &amp; PH-RRH, HMIS, SSO, TRA, PRA, SRA, S+C/SRO"</formula1>
    </dataValidation>
    <dataValidation allowBlank="1" showErrorMessage="1" sqref="A8:V8" xr:uid="{1C783107-089C-438F-8864-98BE41797EE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Dmitriy Gershkovich</cp:lastModifiedBy>
  <dcterms:created xsi:type="dcterms:W3CDTF">2023-08-08T18:25:00Z</dcterms:created>
  <dcterms:modified xsi:type="dcterms:W3CDTF">2023-08-25T03:00:03Z</dcterms:modified>
</cp:coreProperties>
</file>