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udgov-my.sharepoint.com/personal/roger_a_moore_hud_gov/Documents/OneDR/2023 Reports/2023 GIW/Final GIWs - OneDrive/"/>
    </mc:Choice>
  </mc:AlternateContent>
  <xr:revisionPtr revIDLastSave="0" documentId="13_ncr:1_{C3EFCEAA-3CCC-46FC-B7DF-C3571FF67DF3}" xr6:coauthVersionLast="47" xr6:coauthVersionMax="47" xr10:uidLastSave="{00000000-0000-0000-0000-000000000000}"/>
  <bookViews>
    <workbookView xWindow="1840" yWindow="1840" windowWidth="33840" windowHeight="18220" xr2:uid="{3AEC44F2-A457-4272-8EDC-FE94F6354095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2" i="1" l="1"/>
  <c r="U52" i="1"/>
  <c r="V51" i="1"/>
  <c r="U51" i="1"/>
  <c r="V50" i="1"/>
  <c r="U50" i="1"/>
  <c r="V49" i="1"/>
  <c r="U49" i="1"/>
  <c r="V48" i="1"/>
  <c r="U48" i="1"/>
  <c r="V47" i="1"/>
  <c r="U47" i="1"/>
  <c r="V46" i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<sst xmlns="http://schemas.openxmlformats.org/spreadsheetml/2006/main" count="199" uniqueCount="117">
  <si>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</si>
  <si>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</si>
  <si>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</si>
  <si>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</si>
  <si>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</si>
  <si>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</si>
  <si>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</si>
  <si>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</si>
  <si>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</si>
  <si>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</si>
  <si>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</si>
  <si>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</si>
  <si>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</si>
  <si>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</si>
  <si>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</si>
  <si>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</si>
  <si>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</si>
  <si>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</si>
  <si>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</si>
  <si>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</si>
  <si>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</si>
  <si>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</si>
  <si>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</si>
  <si>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</si>
  <si>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</si>
  <si>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</si>
  <si>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</si>
  <si>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</si>
  <si>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</si>
  <si>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</si>
  <si>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CA-500</t>
  </si>
  <si>
    <t>County of Santa Clara by and through Office of Supportive Housing</t>
  </si>
  <si>
    <t>Housing Case Management for Medical Respite</t>
  </si>
  <si>
    <t>CA0001L9T002212</t>
  </si>
  <si>
    <t>PH</t>
  </si>
  <si>
    <t>San Francisco</t>
  </si>
  <si>
    <t>San Jose/Santa Clara City &amp; County CoC</t>
  </si>
  <si>
    <t>St. Joseph's Family Center</t>
  </si>
  <si>
    <t>Our New Place</t>
  </si>
  <si>
    <t>CA0002L9T002213</t>
  </si>
  <si>
    <t/>
  </si>
  <si>
    <t>Samaritan Inns</t>
  </si>
  <si>
    <t>CA0003L9T002213</t>
  </si>
  <si>
    <t>Gilroy Place</t>
  </si>
  <si>
    <t>CA0007L9T002214</t>
  </si>
  <si>
    <t>Housing Case Management for the Homeless</t>
  </si>
  <si>
    <t>CA0014L9T002215</t>
  </si>
  <si>
    <t>Community Working Group</t>
  </si>
  <si>
    <t>Opportunity Center of the Midpeninsula</t>
  </si>
  <si>
    <t>CA0019L9T002215</t>
  </si>
  <si>
    <t>CoC GRANT 5022</t>
  </si>
  <si>
    <t>CA0021L9T002215</t>
  </si>
  <si>
    <t>FMR</t>
  </si>
  <si>
    <t>Abode Services</t>
  </si>
  <si>
    <t>Sunset Square</t>
  </si>
  <si>
    <t>CA0026L9T002215</t>
  </si>
  <si>
    <t>Bill Wilson Center</t>
  </si>
  <si>
    <t>Transitional Housing Program Youth and Young Families 2022</t>
  </si>
  <si>
    <t>CA0031L9T002215</t>
  </si>
  <si>
    <t>TH</t>
  </si>
  <si>
    <t>CoC GRANT 5320</t>
  </si>
  <si>
    <t>CA0746L9T002214</t>
  </si>
  <si>
    <t>CCP Placement Project</t>
  </si>
  <si>
    <t>CA0825L9T002210</t>
  </si>
  <si>
    <t>Mission Rebuild</t>
  </si>
  <si>
    <t>CA0950L9T002210</t>
  </si>
  <si>
    <t>SCC HMIS Consolidation</t>
  </si>
  <si>
    <t>CA0951L9T002211</t>
  </si>
  <si>
    <t>Peacock Commons 2022</t>
  </si>
  <si>
    <t>CA1032L9T002212</t>
  </si>
  <si>
    <t>HHS Rental Assistance Program #2</t>
  </si>
  <si>
    <t>CA1059L9T002210</t>
  </si>
  <si>
    <t>CoC PSH GRANT</t>
  </si>
  <si>
    <t>CA1274L9T002208</t>
  </si>
  <si>
    <t>CASA 200</t>
  </si>
  <si>
    <t>CA1384L9T002206</t>
  </si>
  <si>
    <t>SCC RRH for Families &amp; Youth</t>
  </si>
  <si>
    <t>CA1385L9T002207</t>
  </si>
  <si>
    <t>Second Street Studios</t>
  </si>
  <si>
    <t>CA1526L9T002205</t>
  </si>
  <si>
    <t>SCC Coordinated Assessment System</t>
  </si>
  <si>
    <t>CA1527L9T002206</t>
  </si>
  <si>
    <t>SSO</t>
  </si>
  <si>
    <t>RRH for Domestic Violence &amp; Human Trafficking</t>
  </si>
  <si>
    <t>CA1528L9T002206</t>
  </si>
  <si>
    <t>TH-RRH Youth 2022</t>
  </si>
  <si>
    <t>CA1639L9T002205</t>
  </si>
  <si>
    <t>Joint TH &amp; PH-RRH</t>
  </si>
  <si>
    <t>DV Collaborative</t>
  </si>
  <si>
    <t>CA1728D9T002204</t>
  </si>
  <si>
    <t>Actual Rent</t>
  </si>
  <si>
    <t>Renascent Place</t>
  </si>
  <si>
    <t>CA1729L9T002204</t>
  </si>
  <si>
    <t>Leigh Ave</t>
  </si>
  <si>
    <t>CA1909L9T002203</t>
  </si>
  <si>
    <t>Calabazas Apartments</t>
  </si>
  <si>
    <t>CA1910L9T002203</t>
  </si>
  <si>
    <t>DV-TH-RRH Program</t>
  </si>
  <si>
    <t>CA1911D9T002203</t>
  </si>
  <si>
    <t>Immanuel-Sobrato Community</t>
  </si>
  <si>
    <t>CA1966L9T002201</t>
  </si>
  <si>
    <t>Razing the Bar</t>
  </si>
  <si>
    <t>Razing the Bar: Permanent Supportive Community (PSC)</t>
  </si>
  <si>
    <t>CA2069Y9T002000</t>
  </si>
  <si>
    <t>St. Andrew's Residential Programs for Youth</t>
  </si>
  <si>
    <t>S.T.A.R. TH &amp; RRH</t>
  </si>
  <si>
    <t>CA2070Y9T002000</t>
  </si>
  <si>
    <t>Rapid Rehousing Youth YHDP 2022</t>
  </si>
  <si>
    <t>CA2075Y9T002000</t>
  </si>
  <si>
    <t>Covenant House California</t>
  </si>
  <si>
    <t>Transitional Housing and Rapid Rehousing</t>
  </si>
  <si>
    <t>CA2076Y9T002000</t>
  </si>
  <si>
    <t>Community Solutions for Children, Families and Individuals</t>
  </si>
  <si>
    <t>Community Solutions' Young Adult Casitas Pacificas</t>
  </si>
  <si>
    <t>CA2088Y9T002000</t>
  </si>
  <si>
    <t>Community Solutions-Casitas Pacificas II</t>
  </si>
  <si>
    <t>CA2112D9T002200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</si>
</sst>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BC3BC-64CC-4DEB-9B2E-14CD2D05B2AF}">
  <sheetPr codeName="Sheet59">
    <pageSetUpPr fitToPage="1"/>
  </sheetPr>
  <dimension ref="A1:V52"/>
  <sheetViews>
    <sheetView tabSelected="1" zoomScaleNormal="100" workbookViewId="0">
      <pane ySplit="8" topLeftCell="A9" activePane="bottomLeft" state="frozen"/>
      <selection pane="bottomLeft"/>
    </sheetView>
  </sheetViews>
  <sheetFormatPr baseColWidth="10" defaultColWidth="8.83203125" defaultRowHeight="15" x14ac:dyDescent="0.2"/>
  <cols>
    <col min="1" max="2" width="23.6640625" customWidth="1"/>
    <col min="3" max="3" width="17.6640625" customWidth="1"/>
    <col min="4" max="4" width="11.6640625" customWidth="1"/>
    <col min="5" max="5" width="16.6640625" customWidth="1"/>
    <col min="6" max="12" width="11.6640625" customWidth="1"/>
    <col min="13" max="21" width="10.6640625" customWidth="1"/>
    <col min="22" max="22" width="12.6640625" customWidth="1"/>
  </cols>
  <sheetData>
    <row r="1" spans="1:22" ht="14.5" customHeight="1" x14ac:dyDescent="0.2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5" customHeight="1" x14ac:dyDescent="0.2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5" customHeight="1" x14ac:dyDescent="0.2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5" customHeight="1" x14ac:dyDescent="0.2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5" customHeight="1" x14ac:dyDescent="0.2">
      <c r="A5" s="5" t="s">
        <v>4</v>
      </c>
      <c r="B5" s="6">
        <f ca="1">SUM(OFFSET(V8,1,0,500,1))</f>
        <v>34699107.5</v>
      </c>
      <c r="C5" s="7"/>
      <c r="D5" s="7"/>
      <c r="E5" s="7"/>
      <c r="F5" s="7"/>
      <c r="G5" s="8"/>
    </row>
    <row r="6" spans="1:22" ht="14.5" customHeight="1" x14ac:dyDescent="0.2">
      <c r="A6" s="9"/>
      <c r="B6" s="10"/>
      <c r="C6" s="10"/>
      <c r="D6" s="10"/>
      <c r="E6" s="9"/>
      <c r="F6" s="11"/>
      <c r="G6" s="12"/>
    </row>
    <row r="7" spans="1:22" ht="14.5" customHeight="1" x14ac:dyDescent="0.2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75" customHeight="1" x14ac:dyDescent="0.2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2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678072</v>
      </c>
      <c r="I9" s="31">
        <v>0</v>
      </c>
      <c r="J9" s="31">
        <v>0</v>
      </c>
      <c r="K9" s="32">
        <v>67807</v>
      </c>
      <c r="L9" s="33"/>
      <c r="M9" s="34"/>
      <c r="N9" s="34"/>
      <c r="O9" s="34"/>
      <c r="P9" s="34"/>
      <c r="Q9" s="34"/>
      <c r="R9" s="34"/>
      <c r="S9" s="34">
        <v>0</v>
      </c>
      <c r="T9" s="34">
        <v>0</v>
      </c>
      <c r="U9" s="35">
        <f t="shared" ref="U9:U52" si="0">SUM(M9:T9)</f>
        <v>0</v>
      </c>
      <c r="V9" s="36">
        <f t="shared" ref="V9:V52" si="1">SUM(F9:K9)</f>
        <v>745879</v>
      </c>
    </row>
    <row r="10" spans="1:22" x14ac:dyDescent="0.2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34</v>
      </c>
      <c r="F10" s="30">
        <v>439288</v>
      </c>
      <c r="G10" s="31">
        <v>0</v>
      </c>
      <c r="H10" s="31">
        <v>76800</v>
      </c>
      <c r="I10" s="31">
        <v>10653</v>
      </c>
      <c r="J10" s="31">
        <v>0</v>
      </c>
      <c r="K10" s="32">
        <v>12631</v>
      </c>
      <c r="L10" s="33" t="s">
        <v>40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539372</v>
      </c>
    </row>
    <row r="11" spans="1:22" x14ac:dyDescent="0.2">
      <c r="A11" s="27" t="s">
        <v>31</v>
      </c>
      <c r="B11" s="27" t="s">
        <v>41</v>
      </c>
      <c r="C11" s="28" t="s">
        <v>42</v>
      </c>
      <c r="D11" s="28">
        <v>2024</v>
      </c>
      <c r="E11" s="29" t="s">
        <v>34</v>
      </c>
      <c r="F11" s="30">
        <v>0</v>
      </c>
      <c r="G11" s="31">
        <v>0</v>
      </c>
      <c r="H11" s="31">
        <v>616755</v>
      </c>
      <c r="I11" s="31">
        <v>0</v>
      </c>
      <c r="J11" s="31">
        <v>0</v>
      </c>
      <c r="K11" s="32">
        <v>61675</v>
      </c>
      <c r="L11" s="33"/>
      <c r="M11" s="34"/>
      <c r="N11" s="34"/>
      <c r="O11" s="34"/>
      <c r="P11" s="34"/>
      <c r="Q11" s="34"/>
      <c r="R11" s="34"/>
      <c r="S11" s="34">
        <v>0</v>
      </c>
      <c r="T11" s="34">
        <v>0</v>
      </c>
      <c r="U11" s="35">
        <f t="shared" si="0"/>
        <v>0</v>
      </c>
      <c r="V11" s="36">
        <f t="shared" si="1"/>
        <v>678430</v>
      </c>
    </row>
    <row r="12" spans="1:22" x14ac:dyDescent="0.2">
      <c r="A12" s="27" t="s">
        <v>37</v>
      </c>
      <c r="B12" s="27" t="s">
        <v>43</v>
      </c>
      <c r="C12" s="28" t="s">
        <v>44</v>
      </c>
      <c r="D12" s="28">
        <v>2024</v>
      </c>
      <c r="E12" s="29" t="s">
        <v>34</v>
      </c>
      <c r="F12" s="30">
        <v>350050</v>
      </c>
      <c r="G12" s="31">
        <v>0</v>
      </c>
      <c r="H12" s="31">
        <v>97455</v>
      </c>
      <c r="I12" s="31">
        <v>27854</v>
      </c>
      <c r="J12" s="31">
        <v>0</v>
      </c>
      <c r="K12" s="32">
        <v>17654</v>
      </c>
      <c r="L12" s="33" t="s">
        <v>40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493013</v>
      </c>
    </row>
    <row r="13" spans="1:22" x14ac:dyDescent="0.2">
      <c r="A13" s="27" t="s">
        <v>31</v>
      </c>
      <c r="B13" s="27" t="s">
        <v>45</v>
      </c>
      <c r="C13" s="28" t="s">
        <v>46</v>
      </c>
      <c r="D13" s="28">
        <v>2024</v>
      </c>
      <c r="E13" s="29" t="s">
        <v>34</v>
      </c>
      <c r="F13" s="30">
        <v>0</v>
      </c>
      <c r="G13" s="31">
        <v>0</v>
      </c>
      <c r="H13" s="31">
        <v>748684</v>
      </c>
      <c r="I13" s="31">
        <v>0</v>
      </c>
      <c r="J13" s="31">
        <v>0</v>
      </c>
      <c r="K13" s="32">
        <v>74867</v>
      </c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823551</v>
      </c>
    </row>
    <row r="14" spans="1:22" x14ac:dyDescent="0.2">
      <c r="A14" s="27" t="s">
        <v>47</v>
      </c>
      <c r="B14" s="27" t="s">
        <v>48</v>
      </c>
      <c r="C14" s="28" t="s">
        <v>49</v>
      </c>
      <c r="D14" s="28">
        <v>2024</v>
      </c>
      <c r="E14" s="29" t="s">
        <v>34</v>
      </c>
      <c r="F14" s="30">
        <v>0</v>
      </c>
      <c r="G14" s="31">
        <v>0</v>
      </c>
      <c r="H14" s="31">
        <v>39942</v>
      </c>
      <c r="I14" s="31">
        <v>0</v>
      </c>
      <c r="J14" s="31">
        <v>0</v>
      </c>
      <c r="K14" s="32">
        <v>3994</v>
      </c>
      <c r="L14" s="33" t="s">
        <v>40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43936</v>
      </c>
    </row>
    <row r="15" spans="1:22" x14ac:dyDescent="0.2">
      <c r="A15" s="27" t="s">
        <v>31</v>
      </c>
      <c r="B15" s="27" t="s">
        <v>50</v>
      </c>
      <c r="C15" s="28" t="s">
        <v>51</v>
      </c>
      <c r="D15" s="28">
        <v>2024</v>
      </c>
      <c r="E15" s="29" t="s">
        <v>34</v>
      </c>
      <c r="F15" s="30">
        <v>0</v>
      </c>
      <c r="G15" s="31">
        <v>4301088</v>
      </c>
      <c r="H15" s="31">
        <v>0</v>
      </c>
      <c r="I15" s="31">
        <v>0</v>
      </c>
      <c r="J15" s="31">
        <v>0</v>
      </c>
      <c r="K15" s="32">
        <v>214767</v>
      </c>
      <c r="L15" s="33" t="s">
        <v>52</v>
      </c>
      <c r="M15" s="34">
        <v>2</v>
      </c>
      <c r="N15" s="34">
        <v>2</v>
      </c>
      <c r="O15" s="34">
        <v>66</v>
      </c>
      <c r="P15" s="34">
        <v>41</v>
      </c>
      <c r="Q15" s="34">
        <v>20</v>
      </c>
      <c r="R15" s="34">
        <v>0</v>
      </c>
      <c r="S15" s="34">
        <v>0</v>
      </c>
      <c r="T15" s="34">
        <v>0</v>
      </c>
      <c r="U15" s="35">
        <f t="shared" si="0"/>
        <v>131</v>
      </c>
      <c r="V15" s="36">
        <f t="shared" si="1"/>
        <v>4515855</v>
      </c>
    </row>
    <row r="16" spans="1:22" x14ac:dyDescent="0.2">
      <c r="A16" s="27" t="s">
        <v>53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0</v>
      </c>
      <c r="G16" s="31">
        <v>257976</v>
      </c>
      <c r="H16" s="31">
        <v>27024</v>
      </c>
      <c r="I16" s="31">
        <v>0</v>
      </c>
      <c r="J16" s="31">
        <v>0</v>
      </c>
      <c r="K16" s="32">
        <v>15614</v>
      </c>
      <c r="L16" s="33" t="s">
        <v>52</v>
      </c>
      <c r="M16" s="34">
        <v>0</v>
      </c>
      <c r="N16" s="34">
        <v>2</v>
      </c>
      <c r="O16" s="34">
        <v>0</v>
      </c>
      <c r="P16" s="34">
        <v>6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300614</v>
      </c>
    </row>
    <row r="17" spans="1:22" x14ac:dyDescent="0.2">
      <c r="A17" s="27" t="s">
        <v>56</v>
      </c>
      <c r="B17" s="27" t="s">
        <v>57</v>
      </c>
      <c r="C17" s="28" t="s">
        <v>58</v>
      </c>
      <c r="D17" s="28">
        <v>2024</v>
      </c>
      <c r="E17" s="29" t="s">
        <v>59</v>
      </c>
      <c r="F17" s="30">
        <v>146604</v>
      </c>
      <c r="G17" s="31">
        <v>0</v>
      </c>
      <c r="H17" s="31">
        <v>331366</v>
      </c>
      <c r="I17" s="31">
        <v>30285</v>
      </c>
      <c r="J17" s="31">
        <v>0</v>
      </c>
      <c r="K17" s="32">
        <v>50668</v>
      </c>
      <c r="L17" s="33" t="s">
        <v>40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558923</v>
      </c>
    </row>
    <row r="18" spans="1:22" x14ac:dyDescent="0.2">
      <c r="A18" s="27" t="s">
        <v>31</v>
      </c>
      <c r="B18" s="27" t="s">
        <v>60</v>
      </c>
      <c r="C18" s="28" t="s">
        <v>61</v>
      </c>
      <c r="D18" s="28">
        <v>2024</v>
      </c>
      <c r="E18" s="29" t="s">
        <v>34</v>
      </c>
      <c r="F18" s="30">
        <v>0</v>
      </c>
      <c r="G18" s="31">
        <v>0</v>
      </c>
      <c r="H18" s="31">
        <v>464812</v>
      </c>
      <c r="I18" s="31">
        <v>0</v>
      </c>
      <c r="J18" s="31">
        <v>0</v>
      </c>
      <c r="K18" s="32">
        <v>46481</v>
      </c>
      <c r="L18" s="33"/>
      <c r="M18" s="34"/>
      <c r="N18" s="34"/>
      <c r="O18" s="34"/>
      <c r="P18" s="34"/>
      <c r="Q18" s="34"/>
      <c r="R18" s="34"/>
      <c r="S18" s="34"/>
      <c r="T18" s="34">
        <v>0</v>
      </c>
      <c r="U18" s="35">
        <f t="shared" si="0"/>
        <v>0</v>
      </c>
      <c r="V18" s="36">
        <f t="shared" si="1"/>
        <v>511293</v>
      </c>
    </row>
    <row r="19" spans="1:22" x14ac:dyDescent="0.2">
      <c r="A19" s="27" t="s">
        <v>31</v>
      </c>
      <c r="B19" s="27" t="s">
        <v>62</v>
      </c>
      <c r="C19" s="28" t="s">
        <v>63</v>
      </c>
      <c r="D19" s="28">
        <v>2024</v>
      </c>
      <c r="E19" s="29" t="s">
        <v>34</v>
      </c>
      <c r="F19" s="30">
        <v>0</v>
      </c>
      <c r="G19" s="31">
        <v>5855892</v>
      </c>
      <c r="H19" s="31">
        <v>279530</v>
      </c>
      <c r="I19" s="31">
        <v>0</v>
      </c>
      <c r="J19" s="31">
        <v>0</v>
      </c>
      <c r="K19" s="32">
        <v>254549</v>
      </c>
      <c r="L19" s="33" t="s">
        <v>52</v>
      </c>
      <c r="M19" s="34">
        <v>53</v>
      </c>
      <c r="N19" s="34">
        <v>4</v>
      </c>
      <c r="O19" s="34">
        <v>163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220</v>
      </c>
      <c r="V19" s="36">
        <f t="shared" si="1"/>
        <v>6389971</v>
      </c>
    </row>
    <row r="20" spans="1:22" x14ac:dyDescent="0.2">
      <c r="A20" s="27" t="s">
        <v>53</v>
      </c>
      <c r="B20" s="27" t="s">
        <v>64</v>
      </c>
      <c r="C20" s="28" t="s">
        <v>65</v>
      </c>
      <c r="D20" s="28">
        <v>2024</v>
      </c>
      <c r="E20" s="29" t="s">
        <v>34</v>
      </c>
      <c r="F20" s="30">
        <v>547618</v>
      </c>
      <c r="G20" s="31">
        <v>0</v>
      </c>
      <c r="H20" s="31">
        <v>67294</v>
      </c>
      <c r="I20" s="31">
        <v>0</v>
      </c>
      <c r="J20" s="31">
        <v>0</v>
      </c>
      <c r="K20" s="32">
        <v>38240</v>
      </c>
      <c r="L20" s="33" t="s">
        <v>40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653152</v>
      </c>
    </row>
    <row r="21" spans="1:22" x14ac:dyDescent="0.2">
      <c r="A21" s="27" t="s">
        <v>31</v>
      </c>
      <c r="B21" s="27" t="s">
        <v>66</v>
      </c>
      <c r="C21" s="28" t="s">
        <v>67</v>
      </c>
      <c r="D21" s="28">
        <v>2024</v>
      </c>
      <c r="E21" s="29" t="s">
        <v>17</v>
      </c>
      <c r="F21" s="30">
        <v>0</v>
      </c>
      <c r="G21" s="31">
        <v>0</v>
      </c>
      <c r="H21" s="31">
        <v>0</v>
      </c>
      <c r="I21" s="31">
        <v>0</v>
      </c>
      <c r="J21" s="31">
        <v>913946</v>
      </c>
      <c r="K21" s="32">
        <v>50375</v>
      </c>
      <c r="L21" s="33" t="s">
        <v>40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964321</v>
      </c>
    </row>
    <row r="22" spans="1:22" x14ac:dyDescent="0.2">
      <c r="A22" s="27" t="s">
        <v>56</v>
      </c>
      <c r="B22" s="27" t="s">
        <v>68</v>
      </c>
      <c r="C22" s="28" t="s">
        <v>69</v>
      </c>
      <c r="D22" s="28">
        <v>2024</v>
      </c>
      <c r="E22" s="29" t="s">
        <v>34</v>
      </c>
      <c r="F22" s="30">
        <v>0</v>
      </c>
      <c r="G22" s="31">
        <v>0</v>
      </c>
      <c r="H22" s="31">
        <v>123700</v>
      </c>
      <c r="I22" s="31">
        <v>204797</v>
      </c>
      <c r="J22" s="31">
        <v>0</v>
      </c>
      <c r="K22" s="32">
        <v>24070</v>
      </c>
      <c r="L22" s="33" t="s">
        <v>40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352567</v>
      </c>
    </row>
    <row r="23" spans="1:22" x14ac:dyDescent="0.2">
      <c r="A23" s="27" t="s">
        <v>31</v>
      </c>
      <c r="B23" s="27" t="s">
        <v>70</v>
      </c>
      <c r="C23" s="28" t="s">
        <v>71</v>
      </c>
      <c r="D23" s="28">
        <v>2024</v>
      </c>
      <c r="E23" s="29" t="s">
        <v>34</v>
      </c>
      <c r="F23" s="30">
        <v>210393</v>
      </c>
      <c r="G23" s="31">
        <v>0</v>
      </c>
      <c r="H23" s="31">
        <v>0</v>
      </c>
      <c r="I23" s="31">
        <v>0</v>
      </c>
      <c r="J23" s="31">
        <v>0</v>
      </c>
      <c r="K23" s="32">
        <v>6866</v>
      </c>
      <c r="L23" s="33" t="s">
        <v>40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217259</v>
      </c>
    </row>
    <row r="24" spans="1:22" x14ac:dyDescent="0.2">
      <c r="A24" s="27" t="s">
        <v>31</v>
      </c>
      <c r="B24" s="27" t="s">
        <v>72</v>
      </c>
      <c r="C24" s="28" t="s">
        <v>73</v>
      </c>
      <c r="D24" s="28">
        <v>2024</v>
      </c>
      <c r="E24" s="29" t="s">
        <v>34</v>
      </c>
      <c r="F24" s="30">
        <v>0</v>
      </c>
      <c r="G24" s="31">
        <v>817848</v>
      </c>
      <c r="H24" s="31">
        <v>0</v>
      </c>
      <c r="I24" s="31">
        <v>0</v>
      </c>
      <c r="J24" s="31">
        <v>0</v>
      </c>
      <c r="K24" s="32">
        <v>32387</v>
      </c>
      <c r="L24" s="33" t="s">
        <v>52</v>
      </c>
      <c r="M24" s="34">
        <v>0</v>
      </c>
      <c r="N24" s="34">
        <v>0</v>
      </c>
      <c r="O24" s="34">
        <v>27</v>
      </c>
      <c r="P24" s="34">
        <v>1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28</v>
      </c>
      <c r="V24" s="36">
        <f t="shared" si="1"/>
        <v>850235</v>
      </c>
    </row>
    <row r="25" spans="1:22" x14ac:dyDescent="0.2">
      <c r="A25" s="27" t="s">
        <v>31</v>
      </c>
      <c r="B25" s="27" t="s">
        <v>74</v>
      </c>
      <c r="C25" s="28" t="s">
        <v>75</v>
      </c>
      <c r="D25" s="28">
        <v>2024</v>
      </c>
      <c r="E25" s="29" t="s">
        <v>34</v>
      </c>
      <c r="F25" s="30">
        <v>0</v>
      </c>
      <c r="G25" s="31">
        <v>0</v>
      </c>
      <c r="H25" s="31">
        <v>1189882</v>
      </c>
      <c r="I25" s="31">
        <v>0</v>
      </c>
      <c r="J25" s="31">
        <v>0</v>
      </c>
      <c r="K25" s="32">
        <v>118988</v>
      </c>
      <c r="L25" s="33" t="s">
        <v>52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0</v>
      </c>
      <c r="V25" s="36">
        <f t="shared" si="1"/>
        <v>1308870</v>
      </c>
    </row>
    <row r="26" spans="1:22" x14ac:dyDescent="0.2">
      <c r="A26" s="27" t="s">
        <v>31</v>
      </c>
      <c r="B26" s="27" t="s">
        <v>76</v>
      </c>
      <c r="C26" s="28" t="s">
        <v>77</v>
      </c>
      <c r="D26" s="28">
        <v>2024</v>
      </c>
      <c r="E26" s="29" t="s">
        <v>34</v>
      </c>
      <c r="F26" s="30">
        <v>0</v>
      </c>
      <c r="G26" s="31">
        <v>2219004</v>
      </c>
      <c r="H26" s="31">
        <v>66250</v>
      </c>
      <c r="I26" s="31">
        <v>0</v>
      </c>
      <c r="J26" s="31">
        <v>0</v>
      </c>
      <c r="K26" s="32">
        <v>143730</v>
      </c>
      <c r="L26" s="33" t="s">
        <v>52</v>
      </c>
      <c r="M26" s="34">
        <v>0</v>
      </c>
      <c r="N26" s="34">
        <v>11</v>
      </c>
      <c r="O26" s="34">
        <v>33</v>
      </c>
      <c r="P26" s="34">
        <v>13</v>
      </c>
      <c r="Q26" s="34">
        <v>12</v>
      </c>
      <c r="R26" s="34">
        <v>0</v>
      </c>
      <c r="S26" s="34">
        <v>0</v>
      </c>
      <c r="T26" s="34">
        <v>0</v>
      </c>
      <c r="U26" s="35">
        <f t="shared" si="0"/>
        <v>69</v>
      </c>
      <c r="V26" s="36">
        <f t="shared" si="1"/>
        <v>2428984</v>
      </c>
    </row>
    <row r="27" spans="1:22" x14ac:dyDescent="0.2">
      <c r="A27" s="27" t="s">
        <v>31</v>
      </c>
      <c r="B27" s="27" t="s">
        <v>78</v>
      </c>
      <c r="C27" s="28" t="s">
        <v>79</v>
      </c>
      <c r="D27" s="28">
        <v>2024</v>
      </c>
      <c r="E27" s="29" t="s">
        <v>34</v>
      </c>
      <c r="F27" s="30">
        <v>0</v>
      </c>
      <c r="G27" s="31">
        <v>0</v>
      </c>
      <c r="H27" s="31">
        <v>539063</v>
      </c>
      <c r="I27" s="31">
        <v>0</v>
      </c>
      <c r="J27" s="31">
        <v>0</v>
      </c>
      <c r="K27" s="32">
        <v>38764</v>
      </c>
      <c r="L27" s="33" t="s">
        <v>40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577827</v>
      </c>
    </row>
    <row r="28" spans="1:22" x14ac:dyDescent="0.2">
      <c r="A28" s="27" t="s">
        <v>31</v>
      </c>
      <c r="B28" s="27" t="s">
        <v>80</v>
      </c>
      <c r="C28" s="28" t="s">
        <v>81</v>
      </c>
      <c r="D28" s="28">
        <v>2024</v>
      </c>
      <c r="E28" s="29" t="s">
        <v>82</v>
      </c>
      <c r="F28" s="30">
        <v>0</v>
      </c>
      <c r="G28" s="31">
        <v>0</v>
      </c>
      <c r="H28" s="31">
        <v>120048</v>
      </c>
      <c r="I28" s="31">
        <v>0</v>
      </c>
      <c r="J28" s="31">
        <v>0</v>
      </c>
      <c r="K28" s="32">
        <v>10193</v>
      </c>
      <c r="L28" s="33" t="s">
        <v>40</v>
      </c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130241</v>
      </c>
    </row>
    <row r="29" spans="1:22" x14ac:dyDescent="0.2">
      <c r="A29" s="27" t="s">
        <v>31</v>
      </c>
      <c r="B29" s="27" t="s">
        <v>83</v>
      </c>
      <c r="C29" s="28" t="s">
        <v>84</v>
      </c>
      <c r="D29" s="28">
        <v>2024</v>
      </c>
      <c r="E29" s="29" t="s">
        <v>34</v>
      </c>
      <c r="F29" s="30">
        <v>0</v>
      </c>
      <c r="G29" s="31">
        <v>896448</v>
      </c>
      <c r="H29" s="31">
        <v>142455</v>
      </c>
      <c r="I29" s="31">
        <v>0</v>
      </c>
      <c r="J29" s="31">
        <v>0</v>
      </c>
      <c r="K29" s="32">
        <v>64922</v>
      </c>
      <c r="L29" s="33" t="s">
        <v>52</v>
      </c>
      <c r="M29" s="34">
        <v>4</v>
      </c>
      <c r="N29" s="34">
        <v>6</v>
      </c>
      <c r="O29" s="34">
        <v>8</v>
      </c>
      <c r="P29" s="34">
        <v>10</v>
      </c>
      <c r="Q29" s="34">
        <v>2</v>
      </c>
      <c r="R29" s="34">
        <v>0</v>
      </c>
      <c r="S29" s="34">
        <v>0</v>
      </c>
      <c r="T29" s="34">
        <v>0</v>
      </c>
      <c r="U29" s="35">
        <f t="shared" si="0"/>
        <v>30</v>
      </c>
      <c r="V29" s="36">
        <f t="shared" si="1"/>
        <v>1103825</v>
      </c>
    </row>
    <row r="30" spans="1:22" x14ac:dyDescent="0.2">
      <c r="A30" s="27" t="s">
        <v>56</v>
      </c>
      <c r="B30" s="27" t="s">
        <v>85</v>
      </c>
      <c r="C30" s="28" t="s">
        <v>86</v>
      </c>
      <c r="D30" s="28">
        <v>2024</v>
      </c>
      <c r="E30" s="29" t="s">
        <v>87</v>
      </c>
      <c r="F30" s="30">
        <v>0</v>
      </c>
      <c r="G30" s="31">
        <v>115848</v>
      </c>
      <c r="H30" s="31">
        <v>132063</v>
      </c>
      <c r="I30" s="31">
        <v>38422</v>
      </c>
      <c r="J30" s="31">
        <v>0</v>
      </c>
      <c r="K30" s="32">
        <v>24327</v>
      </c>
      <c r="L30" s="33" t="s">
        <v>52</v>
      </c>
      <c r="M30" s="34">
        <v>6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6</v>
      </c>
      <c r="V30" s="36">
        <f t="shared" si="1"/>
        <v>310660</v>
      </c>
    </row>
    <row r="31" spans="1:22" x14ac:dyDescent="0.2">
      <c r="A31" s="27" t="s">
        <v>31</v>
      </c>
      <c r="B31" s="27" t="s">
        <v>88</v>
      </c>
      <c r="C31" s="28" t="s">
        <v>89</v>
      </c>
      <c r="D31" s="28">
        <v>2024</v>
      </c>
      <c r="E31" s="29" t="s">
        <v>34</v>
      </c>
      <c r="F31" s="30">
        <v>0</v>
      </c>
      <c r="G31" s="31">
        <v>221460</v>
      </c>
      <c r="H31" s="31">
        <v>52890</v>
      </c>
      <c r="I31" s="31">
        <v>0</v>
      </c>
      <c r="J31" s="31">
        <v>0</v>
      </c>
      <c r="K31" s="32">
        <v>27435</v>
      </c>
      <c r="L31" s="33" t="s">
        <v>90</v>
      </c>
      <c r="M31" s="34">
        <v>0</v>
      </c>
      <c r="N31" s="34">
        <v>1</v>
      </c>
      <c r="O31" s="34">
        <v>1</v>
      </c>
      <c r="P31" s="34">
        <v>5</v>
      </c>
      <c r="Q31" s="34">
        <v>1</v>
      </c>
      <c r="R31" s="34">
        <v>0</v>
      </c>
      <c r="S31" s="34">
        <v>0</v>
      </c>
      <c r="T31" s="34">
        <v>0</v>
      </c>
      <c r="U31" s="35">
        <f t="shared" si="0"/>
        <v>8</v>
      </c>
      <c r="V31" s="36">
        <f t="shared" si="1"/>
        <v>301785</v>
      </c>
    </row>
    <row r="32" spans="1:22" x14ac:dyDescent="0.2">
      <c r="A32" s="27" t="s">
        <v>31</v>
      </c>
      <c r="B32" s="27" t="s">
        <v>91</v>
      </c>
      <c r="C32" s="28" t="s">
        <v>92</v>
      </c>
      <c r="D32" s="28">
        <v>2024</v>
      </c>
      <c r="E32" s="29" t="s">
        <v>34</v>
      </c>
      <c r="F32" s="30">
        <v>0</v>
      </c>
      <c r="G32" s="31">
        <v>0</v>
      </c>
      <c r="H32" s="31">
        <v>609919</v>
      </c>
      <c r="I32" s="31">
        <v>0</v>
      </c>
      <c r="J32" s="31">
        <v>0</v>
      </c>
      <c r="K32" s="32">
        <v>60992</v>
      </c>
      <c r="L32" s="33" t="s">
        <v>40</v>
      </c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670911</v>
      </c>
    </row>
    <row r="33" spans="1:22" x14ac:dyDescent="0.2">
      <c r="A33" s="27" t="s">
        <v>31</v>
      </c>
      <c r="B33" s="27" t="s">
        <v>93</v>
      </c>
      <c r="C33" s="28" t="s">
        <v>94</v>
      </c>
      <c r="D33" s="28">
        <v>2024</v>
      </c>
      <c r="E33" s="29" t="s">
        <v>34</v>
      </c>
      <c r="F33" s="30">
        <v>0</v>
      </c>
      <c r="G33" s="31">
        <v>0</v>
      </c>
      <c r="H33" s="31">
        <v>521445</v>
      </c>
      <c r="I33" s="31">
        <v>0</v>
      </c>
      <c r="J33" s="31">
        <v>0</v>
      </c>
      <c r="K33" s="32">
        <v>52145</v>
      </c>
      <c r="L33" s="33" t="s">
        <v>40</v>
      </c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573590</v>
      </c>
    </row>
    <row r="34" spans="1:22" x14ac:dyDescent="0.2">
      <c r="A34" s="27" t="s">
        <v>31</v>
      </c>
      <c r="B34" s="27" t="s">
        <v>95</v>
      </c>
      <c r="C34" s="28" t="s">
        <v>96</v>
      </c>
      <c r="D34" s="28">
        <v>2024</v>
      </c>
      <c r="E34" s="29" t="s">
        <v>34</v>
      </c>
      <c r="F34" s="30">
        <v>0</v>
      </c>
      <c r="G34" s="31">
        <v>0</v>
      </c>
      <c r="H34" s="31">
        <v>633348</v>
      </c>
      <c r="I34" s="31">
        <v>0</v>
      </c>
      <c r="J34" s="31">
        <v>0</v>
      </c>
      <c r="K34" s="32">
        <v>63334</v>
      </c>
      <c r="L34" s="33" t="s">
        <v>52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5">
        <f t="shared" si="0"/>
        <v>0</v>
      </c>
      <c r="V34" s="36">
        <f t="shared" si="1"/>
        <v>696682</v>
      </c>
    </row>
    <row r="35" spans="1:22" x14ac:dyDescent="0.2">
      <c r="A35" s="27" t="s">
        <v>31</v>
      </c>
      <c r="B35" s="27" t="s">
        <v>97</v>
      </c>
      <c r="C35" s="28" t="s">
        <v>98</v>
      </c>
      <c r="D35" s="28">
        <v>2024</v>
      </c>
      <c r="E35" s="29" t="s">
        <v>87</v>
      </c>
      <c r="F35" s="30">
        <v>205524</v>
      </c>
      <c r="G35" s="31">
        <v>518256</v>
      </c>
      <c r="H35" s="31">
        <v>151154</v>
      </c>
      <c r="I35" s="31">
        <v>0</v>
      </c>
      <c r="J35" s="31">
        <v>0</v>
      </c>
      <c r="K35" s="32">
        <v>80554</v>
      </c>
      <c r="L35" s="33" t="s">
        <v>52</v>
      </c>
      <c r="M35" s="34">
        <v>0</v>
      </c>
      <c r="N35" s="34">
        <v>0</v>
      </c>
      <c r="O35" s="34">
        <v>6</v>
      </c>
      <c r="P35" s="34">
        <v>10</v>
      </c>
      <c r="Q35" s="34">
        <v>0</v>
      </c>
      <c r="R35" s="34">
        <v>0</v>
      </c>
      <c r="S35" s="34">
        <v>0</v>
      </c>
      <c r="T35" s="34">
        <v>0</v>
      </c>
      <c r="U35" s="35">
        <f t="shared" si="0"/>
        <v>16</v>
      </c>
      <c r="V35" s="36">
        <f t="shared" si="1"/>
        <v>955488</v>
      </c>
    </row>
    <row r="36" spans="1:22" x14ac:dyDescent="0.2">
      <c r="A36" s="27" t="s">
        <v>31</v>
      </c>
      <c r="B36" s="27" t="s">
        <v>99</v>
      </c>
      <c r="C36" s="28" t="s">
        <v>100</v>
      </c>
      <c r="D36" s="28">
        <v>2024</v>
      </c>
      <c r="E36" s="29" t="s">
        <v>34</v>
      </c>
      <c r="F36" s="30">
        <v>0</v>
      </c>
      <c r="G36" s="31">
        <v>0</v>
      </c>
      <c r="H36" s="31">
        <v>807434</v>
      </c>
      <c r="I36" s="31">
        <v>0</v>
      </c>
      <c r="J36" s="31">
        <v>0</v>
      </c>
      <c r="K36" s="32">
        <v>80743</v>
      </c>
      <c r="L36" s="33" t="s">
        <v>40</v>
      </c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888177</v>
      </c>
    </row>
    <row r="37" spans="1:22" x14ac:dyDescent="0.2">
      <c r="A37" s="27" t="s">
        <v>101</v>
      </c>
      <c r="B37" s="27" t="s">
        <v>102</v>
      </c>
      <c r="C37" s="28" t="s">
        <v>103</v>
      </c>
      <c r="D37" s="28">
        <v>2024</v>
      </c>
      <c r="E37" s="29" t="s">
        <v>87</v>
      </c>
      <c r="F37" s="30">
        <v>116280</v>
      </c>
      <c r="G37" s="31">
        <v>0</v>
      </c>
      <c r="H37" s="31">
        <v>110265</v>
      </c>
      <c r="I37" s="31">
        <v>27600</v>
      </c>
      <c r="J37" s="31">
        <v>0</v>
      </c>
      <c r="K37" s="32">
        <v>23857.5</v>
      </c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278002.5</v>
      </c>
    </row>
    <row r="38" spans="1:22" x14ac:dyDescent="0.2">
      <c r="A38" s="27" t="s">
        <v>104</v>
      </c>
      <c r="B38" s="27" t="s">
        <v>105</v>
      </c>
      <c r="C38" s="28" t="s">
        <v>106</v>
      </c>
      <c r="D38" s="28">
        <v>2024</v>
      </c>
      <c r="E38" s="29" t="s">
        <v>87</v>
      </c>
      <c r="F38" s="30">
        <v>232128</v>
      </c>
      <c r="G38" s="31">
        <v>261144</v>
      </c>
      <c r="H38" s="31">
        <v>408758</v>
      </c>
      <c r="I38" s="31">
        <v>78450</v>
      </c>
      <c r="J38" s="31">
        <v>14000</v>
      </c>
      <c r="K38" s="32">
        <v>98745</v>
      </c>
      <c r="L38" s="33" t="s">
        <v>52</v>
      </c>
      <c r="M38" s="34">
        <v>0</v>
      </c>
      <c r="N38" s="34">
        <v>0</v>
      </c>
      <c r="O38" s="34">
        <v>9</v>
      </c>
      <c r="P38" s="34">
        <v>0</v>
      </c>
      <c r="Q38" s="34">
        <v>0</v>
      </c>
      <c r="R38" s="34">
        <v>0</v>
      </c>
      <c r="S38" s="34">
        <v>0</v>
      </c>
      <c r="T38" s="34">
        <v>0</v>
      </c>
      <c r="U38" s="35">
        <f t="shared" si="0"/>
        <v>9</v>
      </c>
      <c r="V38" s="36">
        <f t="shared" si="1"/>
        <v>1093225</v>
      </c>
    </row>
    <row r="39" spans="1:22" x14ac:dyDescent="0.2">
      <c r="A39" s="27" t="s">
        <v>56</v>
      </c>
      <c r="B39" s="27" t="s">
        <v>107</v>
      </c>
      <c r="C39" s="28" t="s">
        <v>108</v>
      </c>
      <c r="D39" s="28">
        <v>2024</v>
      </c>
      <c r="E39" s="29" t="s">
        <v>34</v>
      </c>
      <c r="F39" s="30">
        <v>0</v>
      </c>
      <c r="G39" s="31">
        <v>643560</v>
      </c>
      <c r="H39" s="31">
        <v>417095</v>
      </c>
      <c r="I39" s="31">
        <v>0</v>
      </c>
      <c r="J39" s="31">
        <v>0</v>
      </c>
      <c r="K39" s="32">
        <v>105999</v>
      </c>
      <c r="L39" s="33" t="s">
        <v>52</v>
      </c>
      <c r="M39" s="34">
        <v>20</v>
      </c>
      <c r="N39" s="34">
        <v>10</v>
      </c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5">
        <f t="shared" si="0"/>
        <v>30</v>
      </c>
      <c r="V39" s="36">
        <f t="shared" si="1"/>
        <v>1166654</v>
      </c>
    </row>
    <row r="40" spans="1:22" x14ac:dyDescent="0.2">
      <c r="A40" s="27" t="s">
        <v>109</v>
      </c>
      <c r="B40" s="27" t="s">
        <v>110</v>
      </c>
      <c r="C40" s="28" t="s">
        <v>111</v>
      </c>
      <c r="D40" s="28">
        <v>2024</v>
      </c>
      <c r="E40" s="29" t="s">
        <v>87</v>
      </c>
      <c r="F40" s="30">
        <v>0</v>
      </c>
      <c r="G40" s="31">
        <v>610704</v>
      </c>
      <c r="H40" s="31">
        <v>736682</v>
      </c>
      <c r="I40" s="31">
        <v>58750</v>
      </c>
      <c r="J40" s="31">
        <v>0</v>
      </c>
      <c r="K40" s="32">
        <v>130642</v>
      </c>
      <c r="L40" s="33" t="s">
        <v>52</v>
      </c>
      <c r="M40" s="34">
        <v>0</v>
      </c>
      <c r="N40" s="34">
        <v>0</v>
      </c>
      <c r="O40" s="34">
        <v>8</v>
      </c>
      <c r="P40" s="34">
        <v>11</v>
      </c>
      <c r="Q40" s="34">
        <v>0</v>
      </c>
      <c r="R40" s="34">
        <v>0</v>
      </c>
      <c r="S40" s="34">
        <v>0</v>
      </c>
      <c r="T40" s="34">
        <v>0</v>
      </c>
      <c r="U40" s="35">
        <f t="shared" si="0"/>
        <v>19</v>
      </c>
      <c r="V40" s="36">
        <f t="shared" si="1"/>
        <v>1536778</v>
      </c>
    </row>
    <row r="41" spans="1:22" x14ac:dyDescent="0.2">
      <c r="A41" s="27" t="s">
        <v>112</v>
      </c>
      <c r="B41" s="27" t="s">
        <v>113</v>
      </c>
      <c r="C41" s="28" t="s">
        <v>114</v>
      </c>
      <c r="D41" s="28">
        <v>2024</v>
      </c>
      <c r="E41" s="29" t="s">
        <v>34</v>
      </c>
      <c r="F41" s="30">
        <v>0</v>
      </c>
      <c r="G41" s="31">
        <v>602388</v>
      </c>
      <c r="H41" s="31">
        <v>439068</v>
      </c>
      <c r="I41" s="31">
        <v>0</v>
      </c>
      <c r="J41" s="31">
        <v>13595</v>
      </c>
      <c r="K41" s="32">
        <v>104814</v>
      </c>
      <c r="L41" s="33" t="s">
        <v>52</v>
      </c>
      <c r="M41" s="34">
        <v>6</v>
      </c>
      <c r="N41" s="34">
        <v>7</v>
      </c>
      <c r="O41" s="34">
        <v>7</v>
      </c>
      <c r="P41" s="34">
        <v>3</v>
      </c>
      <c r="Q41" s="34">
        <v>0</v>
      </c>
      <c r="R41" s="34">
        <v>0</v>
      </c>
      <c r="S41" s="34">
        <v>0</v>
      </c>
      <c r="T41" s="34">
        <v>0</v>
      </c>
      <c r="U41" s="35">
        <f t="shared" si="0"/>
        <v>23</v>
      </c>
      <c r="V41" s="36">
        <f t="shared" si="1"/>
        <v>1159865</v>
      </c>
    </row>
    <row r="42" spans="1:22" x14ac:dyDescent="0.2">
      <c r="A42" s="27" t="s">
        <v>112</v>
      </c>
      <c r="B42" s="27" t="s">
        <v>115</v>
      </c>
      <c r="C42" s="28" t="s">
        <v>116</v>
      </c>
      <c r="D42" s="28">
        <v>2024</v>
      </c>
      <c r="E42" s="29" t="s">
        <v>34</v>
      </c>
      <c r="F42" s="30">
        <v>0</v>
      </c>
      <c r="G42" s="31">
        <v>499068</v>
      </c>
      <c r="H42" s="31">
        <v>284989</v>
      </c>
      <c r="I42" s="31">
        <v>0</v>
      </c>
      <c r="J42" s="31">
        <v>15190</v>
      </c>
      <c r="K42" s="32">
        <v>79925</v>
      </c>
      <c r="L42" s="33" t="s">
        <v>52</v>
      </c>
      <c r="M42" s="34">
        <v>0</v>
      </c>
      <c r="N42" s="34">
        <v>0</v>
      </c>
      <c r="O42" s="34">
        <v>5</v>
      </c>
      <c r="P42" s="34">
        <v>9</v>
      </c>
      <c r="Q42" s="34">
        <v>1</v>
      </c>
      <c r="R42" s="34">
        <v>0</v>
      </c>
      <c r="S42" s="34">
        <v>0</v>
      </c>
      <c r="T42" s="34">
        <v>0</v>
      </c>
      <c r="U42" s="35">
        <f t="shared" si="0"/>
        <v>15</v>
      </c>
      <c r="V42" s="36">
        <f t="shared" si="1"/>
        <v>879172</v>
      </c>
    </row>
    <row r="43" spans="1:22" x14ac:dyDescent="0.2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2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2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2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  <row r="47" spans="1:22" x14ac:dyDescent="0.2">
      <c r="A47" s="27"/>
      <c r="B47" s="27"/>
      <c r="C47" s="28"/>
      <c r="D47" s="28"/>
      <c r="E47" s="29"/>
      <c r="F47" s="30"/>
      <c r="G47" s="31"/>
      <c r="H47" s="31"/>
      <c r="I47" s="31"/>
      <c r="J47" s="31"/>
      <c r="K47" s="32"/>
      <c r="L47" s="33"/>
      <c r="M47" s="34"/>
      <c r="N47" s="34"/>
      <c r="O47" s="34"/>
      <c r="P47" s="34"/>
      <c r="Q47" s="34"/>
      <c r="R47" s="34"/>
      <c r="S47" s="34"/>
      <c r="T47" s="34"/>
      <c r="U47" s="35">
        <f t="shared" si="0"/>
        <v>0</v>
      </c>
      <c r="V47" s="36">
        <f t="shared" si="1"/>
        <v>0</v>
      </c>
    </row>
    <row r="48" spans="1:22" x14ac:dyDescent="0.2">
      <c r="A48" s="27"/>
      <c r="B48" s="27"/>
      <c r="C48" s="28"/>
      <c r="D48" s="28"/>
      <c r="E48" s="29"/>
      <c r="F48" s="30"/>
      <c r="G48" s="31"/>
      <c r="H48" s="31"/>
      <c r="I48" s="31"/>
      <c r="J48" s="31"/>
      <c r="K48" s="32"/>
      <c r="L48" s="33"/>
      <c r="M48" s="34"/>
      <c r="N48" s="34"/>
      <c r="O48" s="34"/>
      <c r="P48" s="34"/>
      <c r="Q48" s="34"/>
      <c r="R48" s="34"/>
      <c r="S48" s="34"/>
      <c r="T48" s="34"/>
      <c r="U48" s="35">
        <f t="shared" si="0"/>
        <v>0</v>
      </c>
      <c r="V48" s="36">
        <f t="shared" si="1"/>
        <v>0</v>
      </c>
    </row>
    <row r="49" spans="1:22" x14ac:dyDescent="0.2">
      <c r="A49" s="27"/>
      <c r="B49" s="27"/>
      <c r="C49" s="28"/>
      <c r="D49" s="28"/>
      <c r="E49" s="29"/>
      <c r="F49" s="30"/>
      <c r="G49" s="31"/>
      <c r="H49" s="31"/>
      <c r="I49" s="31"/>
      <c r="J49" s="31"/>
      <c r="K49" s="32"/>
      <c r="L49" s="33"/>
      <c r="M49" s="34"/>
      <c r="N49" s="34"/>
      <c r="O49" s="34"/>
      <c r="P49" s="34"/>
      <c r="Q49" s="34"/>
      <c r="R49" s="34"/>
      <c r="S49" s="34"/>
      <c r="T49" s="34"/>
      <c r="U49" s="35">
        <f t="shared" si="0"/>
        <v>0</v>
      </c>
      <c r="V49" s="36">
        <f t="shared" si="1"/>
        <v>0</v>
      </c>
    </row>
    <row r="50" spans="1:22" x14ac:dyDescent="0.2">
      <c r="A50" s="27"/>
      <c r="B50" s="27"/>
      <c r="C50" s="28"/>
      <c r="D50" s="28"/>
      <c r="E50" s="29"/>
      <c r="F50" s="30"/>
      <c r="G50" s="31"/>
      <c r="H50" s="31"/>
      <c r="I50" s="31"/>
      <c r="J50" s="31"/>
      <c r="K50" s="32"/>
      <c r="L50" s="33"/>
      <c r="M50" s="34"/>
      <c r="N50" s="34"/>
      <c r="O50" s="34"/>
      <c r="P50" s="34"/>
      <c r="Q50" s="34"/>
      <c r="R50" s="34"/>
      <c r="S50" s="34"/>
      <c r="T50" s="34"/>
      <c r="U50" s="35">
        <f t="shared" si="0"/>
        <v>0</v>
      </c>
      <c r="V50" s="36">
        <f t="shared" si="1"/>
        <v>0</v>
      </c>
    </row>
    <row r="51" spans="1:22" x14ac:dyDescent="0.2">
      <c r="A51" s="27"/>
      <c r="B51" s="27"/>
      <c r="C51" s="28"/>
      <c r="D51" s="28"/>
      <c r="E51" s="29"/>
      <c r="F51" s="30"/>
      <c r="G51" s="31"/>
      <c r="H51" s="31"/>
      <c r="I51" s="31"/>
      <c r="J51" s="31"/>
      <c r="K51" s="32"/>
      <c r="L51" s="33"/>
      <c r="M51" s="34"/>
      <c r="N51" s="34"/>
      <c r="O51" s="34"/>
      <c r="P51" s="34"/>
      <c r="Q51" s="34"/>
      <c r="R51" s="34"/>
      <c r="S51" s="34"/>
      <c r="T51" s="34"/>
      <c r="U51" s="35">
        <f t="shared" si="0"/>
        <v>0</v>
      </c>
      <c r="V51" s="36">
        <f t="shared" si="1"/>
        <v>0</v>
      </c>
    </row>
    <row r="52" spans="1:22" x14ac:dyDescent="0.2">
      <c r="A52" s="27"/>
      <c r="B52" s="27"/>
      <c r="C52" s="28"/>
      <c r="D52" s="28"/>
      <c r="E52" s="29"/>
      <c r="F52" s="30"/>
      <c r="G52" s="31"/>
      <c r="H52" s="31"/>
      <c r="I52" s="31"/>
      <c r="J52" s="31"/>
      <c r="K52" s="32"/>
      <c r="L52" s="33"/>
      <c r="M52" s="34"/>
      <c r="N52" s="34"/>
      <c r="O52" s="34"/>
      <c r="P52" s="34"/>
      <c r="Q52" s="34"/>
      <c r="R52" s="34"/>
      <c r="S52" s="34"/>
      <c r="T52" s="34"/>
      <c r="U52" s="35">
        <f t="shared" si="0"/>
        <v>0</v>
      </c>
      <c r="V52" s="36">
        <f t="shared" si="1"/>
        <v>0</v>
      </c>
    </row>
  </sheetData>
  <autoFilter ref="A8:V8" xr:uid="{7BEBC3BC-64CC-4DEB-9B2E-14CD2D05B2AF}"/>
  <conditionalFormatting sqref="D9:D52">
    <cfRule type="expression" dxfId="2" priority="1">
      <formula>OR($D9&gt;2024,AND($D9&lt;2024,$D9&lt;&gt;""))</formula>
    </cfRule>
  </conditionalFormatting>
  <conditionalFormatting sqref="V9:V52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52" xr:uid="{2B99AE01-40C2-4A62-A9EE-2A56056C26F4}">
      <formula1>"N/A, FMR, Actual Rent"</formula1>
    </dataValidation>
    <dataValidation type="list" allowBlank="1" showInputMessage="1" showErrorMessage="1" sqref="E9:E52" xr:uid="{B303925B-1959-4449-8B6C-F55BE3058C52}">
      <formula1>"PH, TH, Joint TH &amp; PH-RRH, HMIS, SSO, TRA, PRA, SRA, S+C/SRO"</formula1>
    </dataValidation>
    <dataValidation allowBlank="1" showErrorMessage="1" sqref="A8:V8" xr:uid="{9F62662D-AD9C-445F-871C-FFC9920C12F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Dmitriy Gershkovich</cp:lastModifiedBy>
  <dcterms:created xsi:type="dcterms:W3CDTF">2023-08-08T18:25:27Z</dcterms:created>
  <dcterms:modified xsi:type="dcterms:W3CDTF">2023-08-25T03:29:50Z</dcterms:modified>
</cp:coreProperties>
</file>