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ACFD51CF-CE5F-4E72-8DFA-F8929CA8ADB6}" xr6:coauthVersionLast="47" xr6:coauthVersionMax="47" xr10:uidLastSave="{00000000-0000-0000-0000-000000000000}"/>
  <bookViews>
    <workbookView xWindow="735" yWindow="735" windowWidth="33840" windowHeight="18217" xr2:uid="{21AAA785-2063-48BE-A5B7-59B35EDB9F5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<sst xmlns="http://schemas.openxmlformats.org/spreadsheetml/2006/main" count="149" uniqueCount="95">
  <si>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</si>
  <si>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</si>
  <si>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</si>
  <si>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</si>
  <si>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</si>
  <si>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</si>
  <si>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</si>
  <si>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</si>
  <si>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</si>
  <si>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</si>
  <si>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</si>
  <si>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</si>
  <si>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</si>
  <si>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</si>
  <si>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</si>
  <si>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</si>
  <si>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</si>
  <si>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</si>
  <si>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</si>
  <si>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</si>
  <si>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</si>
  <si>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</si>
  <si>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</si>
  <si>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</si>
  <si>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</si>
  <si>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</si>
  <si>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</si>
  <si>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</si>
  <si>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</si>
  <si>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</si>
  <si>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AZ-501</t>
  </si>
  <si>
    <t>Pima County</t>
  </si>
  <si>
    <t>CASA Renewal FY' 2022</t>
  </si>
  <si>
    <t>AZ0027L9T012215</t>
  </si>
  <si>
    <t>PH</t>
  </si>
  <si>
    <t>Actual Rent</t>
  </si>
  <si>
    <t>San Francisco</t>
  </si>
  <si>
    <t>Tucson/Pima County CoC</t>
  </si>
  <si>
    <t>City of Tucson</t>
  </si>
  <si>
    <t>La Casita Renewal FY' 2022</t>
  </si>
  <si>
    <t>AZ0032L9T012215</t>
  </si>
  <si>
    <t>TH</t>
  </si>
  <si>
    <t>Pima County HMIS Consolidation FY' 2022</t>
  </si>
  <si>
    <t>AZ0039L9T012214</t>
  </si>
  <si>
    <t/>
  </si>
  <si>
    <t>Community Partnership of Southern Arizona (CPSA), Inc.</t>
  </si>
  <si>
    <t>Shelter Plus Care TRA</t>
  </si>
  <si>
    <t>AZ0043L9T012215</t>
  </si>
  <si>
    <t>FMR</t>
  </si>
  <si>
    <t>FY 2022 SPC II (Consolidated Project)</t>
  </si>
  <si>
    <t>AZ0044L9T012215</t>
  </si>
  <si>
    <t>La Frontera Center, Inc.</t>
  </si>
  <si>
    <t>Sonora House  Safe Haven</t>
  </si>
  <si>
    <t>AZ0047L9T012215</t>
  </si>
  <si>
    <t>SH</t>
  </si>
  <si>
    <t>Frontiers</t>
  </si>
  <si>
    <t>AZ0110L9T012211</t>
  </si>
  <si>
    <t>Our Family Services, Inc.</t>
  </si>
  <si>
    <t>Homes First PSH 23-24 (AZ0143L9T012107)</t>
  </si>
  <si>
    <t>AZ0143L9T012208</t>
  </si>
  <si>
    <t>Home Again RRH 23-24 (AZ0146L9T012107)</t>
  </si>
  <si>
    <t>AZ0146L9T012208</t>
  </si>
  <si>
    <t>Tucson Center for Women &amp; Children, Inc. dba Emerge! Center Against Domestic Abuse</t>
  </si>
  <si>
    <t>Rapid Re-Housing for Survivors of Domestic Abuse FY2022</t>
  </si>
  <si>
    <t>AZ0147L9T012208</t>
  </si>
  <si>
    <t>Old Pueblo Community Services</t>
  </si>
  <si>
    <t>Ocotillo</t>
  </si>
  <si>
    <t>AZ0155L9T012207</t>
  </si>
  <si>
    <t>One-Stop RRH Renewal FY' 2022</t>
  </si>
  <si>
    <t>AZ0167L9T012207</t>
  </si>
  <si>
    <t>Secure Futures 23-24 (AZ0188L9T012104)</t>
  </si>
  <si>
    <t>AZ0188L9T012205</t>
  </si>
  <si>
    <t>FY 2022 Tucson/Pima Coordinated Entry Project (SSO-CE)</t>
  </si>
  <si>
    <t>AZ0210L9T012203</t>
  </si>
  <si>
    <t>SSO</t>
  </si>
  <si>
    <t>Oasis PSH</t>
  </si>
  <si>
    <t>AZ0214L9T012203</t>
  </si>
  <si>
    <t>Goodwill Industries of Southern Arizona</t>
  </si>
  <si>
    <t>The Goodwill Metro/REC Reengagement Project for Homeless Youth Renewal FY2022</t>
  </si>
  <si>
    <t>AZ0216Y9T012202</t>
  </si>
  <si>
    <t>YHDP New Hope 23-24 (AZ0217Y9T012101)</t>
  </si>
  <si>
    <t>AZ0217Y9T012202</t>
  </si>
  <si>
    <t>Bread and Roses FY22</t>
  </si>
  <si>
    <t>AZ0218Y9T012202</t>
  </si>
  <si>
    <t>Community Bridges, Inc.</t>
  </si>
  <si>
    <t>CBI YOURRH Project</t>
  </si>
  <si>
    <t>AZ0219Y9T012202</t>
  </si>
  <si>
    <t>YHDP Youth Care SSO 23-24 (AZ0220Y9T012101)</t>
  </si>
  <si>
    <t>AZ0220Y9T012202</t>
  </si>
  <si>
    <t>Transitions PSH</t>
  </si>
  <si>
    <t>AZ0221Y9T012202</t>
  </si>
  <si>
    <t>Medical Respite PSH</t>
  </si>
  <si>
    <t>AZ0231T9T012201</t>
  </si>
  <si>
    <t>CBI Pima PSH 37</t>
  </si>
  <si>
    <t>AZ0249L9T012200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</si>
</sst>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B4E9-D0C9-4BA0-98BD-C1D072FBE3C2}">
  <sheetPr codeName="Sheet23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11644810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405348</v>
      </c>
      <c r="H9" s="31">
        <v>460721</v>
      </c>
      <c r="I9" s="31">
        <v>0</v>
      </c>
      <c r="J9" s="31">
        <v>0</v>
      </c>
      <c r="K9" s="32">
        <v>54777</v>
      </c>
      <c r="L9" s="33" t="s">
        <v>35</v>
      </c>
      <c r="M9" s="34">
        <v>0</v>
      </c>
      <c r="N9" s="34">
        <v>17</v>
      </c>
      <c r="O9" s="34">
        <v>27</v>
      </c>
      <c r="P9" s="34">
        <v>11</v>
      </c>
      <c r="Q9" s="34">
        <v>0</v>
      </c>
      <c r="R9" s="34">
        <v>0</v>
      </c>
      <c r="S9" s="34">
        <v>0</v>
      </c>
      <c r="T9" s="34">
        <v>0</v>
      </c>
      <c r="U9" s="35">
        <f t="shared" ref="U9:U41" si="0">SUM(M9:T9)</f>
        <v>55</v>
      </c>
      <c r="V9" s="36">
        <f t="shared" ref="V9:V41" si="1">SUM(F9:K9)</f>
        <v>920846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83520</v>
      </c>
      <c r="H10" s="31">
        <v>116009</v>
      </c>
      <c r="I10" s="31">
        <v>0</v>
      </c>
      <c r="J10" s="31">
        <v>0</v>
      </c>
      <c r="K10" s="32">
        <v>12766</v>
      </c>
      <c r="L10" s="33" t="s">
        <v>35</v>
      </c>
      <c r="M10" s="34">
        <v>0</v>
      </c>
      <c r="N10" s="34">
        <v>0</v>
      </c>
      <c r="O10" s="34">
        <v>12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12</v>
      </c>
      <c r="V10" s="36">
        <f t="shared" si="1"/>
        <v>212295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389397</v>
      </c>
      <c r="K11" s="32">
        <v>32095</v>
      </c>
      <c r="L11" s="33" t="s">
        <v>44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421492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933320</v>
      </c>
      <c r="H12" s="31">
        <v>100000</v>
      </c>
      <c r="I12" s="31">
        <v>0</v>
      </c>
      <c r="J12" s="31">
        <v>0</v>
      </c>
      <c r="K12" s="32">
        <v>79648</v>
      </c>
      <c r="L12" s="33" t="s">
        <v>48</v>
      </c>
      <c r="M12" s="34">
        <v>0</v>
      </c>
      <c r="N12" s="34">
        <v>0</v>
      </c>
      <c r="O12" s="34">
        <v>100</v>
      </c>
      <c r="P12" s="34">
        <v>10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110</v>
      </c>
      <c r="V12" s="36">
        <f t="shared" si="1"/>
        <v>1112968</v>
      </c>
    </row>
    <row r="13" spans="1:22" x14ac:dyDescent="0.45">
      <c r="A13" s="27" t="s">
        <v>38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1666284</v>
      </c>
      <c r="H13" s="31">
        <v>475120</v>
      </c>
      <c r="I13" s="31">
        <v>0</v>
      </c>
      <c r="J13" s="31">
        <v>0</v>
      </c>
      <c r="K13" s="32">
        <v>152336</v>
      </c>
      <c r="L13" s="33" t="s">
        <v>48</v>
      </c>
      <c r="M13" s="34">
        <v>0</v>
      </c>
      <c r="N13" s="34">
        <v>20</v>
      </c>
      <c r="O13" s="34">
        <v>122</v>
      </c>
      <c r="P13" s="34">
        <v>27</v>
      </c>
      <c r="Q13" s="34">
        <v>4</v>
      </c>
      <c r="R13" s="34">
        <v>0</v>
      </c>
      <c r="S13" s="34">
        <v>0</v>
      </c>
      <c r="T13" s="34">
        <v>0</v>
      </c>
      <c r="U13" s="35">
        <f t="shared" si="0"/>
        <v>173</v>
      </c>
      <c r="V13" s="36">
        <f t="shared" si="1"/>
        <v>2293740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54</v>
      </c>
      <c r="F14" s="30">
        <v>63408</v>
      </c>
      <c r="G14" s="31">
        <v>0</v>
      </c>
      <c r="H14" s="31">
        <v>305553</v>
      </c>
      <c r="I14" s="31">
        <v>36056</v>
      </c>
      <c r="J14" s="31">
        <v>0</v>
      </c>
      <c r="K14" s="32">
        <v>28228</v>
      </c>
      <c r="L14" s="33" t="s">
        <v>44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433245</v>
      </c>
    </row>
    <row r="15" spans="1:22" x14ac:dyDescent="0.45">
      <c r="A15" s="27" t="s">
        <v>45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167256</v>
      </c>
      <c r="H15" s="31">
        <v>38223</v>
      </c>
      <c r="I15" s="31">
        <v>0</v>
      </c>
      <c r="J15" s="31">
        <v>0</v>
      </c>
      <c r="K15" s="32">
        <v>19824</v>
      </c>
      <c r="L15" s="33" t="s">
        <v>48</v>
      </c>
      <c r="M15" s="34">
        <v>0</v>
      </c>
      <c r="N15" s="34">
        <v>0</v>
      </c>
      <c r="O15" s="34">
        <v>17</v>
      </c>
      <c r="P15" s="34">
        <v>1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18</v>
      </c>
      <c r="V15" s="36">
        <f t="shared" si="1"/>
        <v>225303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136200</v>
      </c>
      <c r="G16" s="31">
        <v>0</v>
      </c>
      <c r="H16" s="31">
        <v>76883</v>
      </c>
      <c r="I16" s="31">
        <v>0</v>
      </c>
      <c r="J16" s="31">
        <v>0</v>
      </c>
      <c r="K16" s="32">
        <v>20784</v>
      </c>
      <c r="L16" s="33" t="s">
        <v>44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233867</v>
      </c>
    </row>
    <row r="17" spans="1:22" x14ac:dyDescent="0.45">
      <c r="A17" s="27" t="s">
        <v>57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458916</v>
      </c>
      <c r="H17" s="31">
        <v>212751</v>
      </c>
      <c r="I17" s="31">
        <v>0</v>
      </c>
      <c r="J17" s="31">
        <v>0</v>
      </c>
      <c r="K17" s="32">
        <v>65215</v>
      </c>
      <c r="L17" s="33" t="s">
        <v>48</v>
      </c>
      <c r="M17" s="34">
        <v>0</v>
      </c>
      <c r="N17" s="34">
        <v>0</v>
      </c>
      <c r="O17" s="34">
        <v>20</v>
      </c>
      <c r="P17" s="34">
        <v>23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43</v>
      </c>
      <c r="V17" s="36">
        <f t="shared" si="1"/>
        <v>736882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2024</v>
      </c>
      <c r="E18" s="29" t="s">
        <v>34</v>
      </c>
      <c r="F18" s="30">
        <v>0</v>
      </c>
      <c r="G18" s="31">
        <v>133608</v>
      </c>
      <c r="H18" s="31">
        <v>127664</v>
      </c>
      <c r="I18" s="31">
        <v>0</v>
      </c>
      <c r="J18" s="31">
        <v>0</v>
      </c>
      <c r="K18" s="32">
        <v>24287</v>
      </c>
      <c r="L18" s="33" t="s">
        <v>48</v>
      </c>
      <c r="M18" s="34">
        <v>0</v>
      </c>
      <c r="N18" s="34">
        <v>0</v>
      </c>
      <c r="O18" s="34">
        <v>12</v>
      </c>
      <c r="P18" s="34">
        <v>2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14</v>
      </c>
      <c r="V18" s="36">
        <f t="shared" si="1"/>
        <v>285559</v>
      </c>
    </row>
    <row r="19" spans="1:22" x14ac:dyDescent="0.45">
      <c r="A19" s="27" t="s">
        <v>65</v>
      </c>
      <c r="B19" s="27" t="s">
        <v>66</v>
      </c>
      <c r="C19" s="28" t="s">
        <v>67</v>
      </c>
      <c r="D19" s="28">
        <v>2024</v>
      </c>
      <c r="E19" s="29" t="s">
        <v>34</v>
      </c>
      <c r="F19" s="30">
        <v>56656</v>
      </c>
      <c r="G19" s="31">
        <v>58164</v>
      </c>
      <c r="H19" s="31">
        <v>38194</v>
      </c>
      <c r="I19" s="31">
        <v>0</v>
      </c>
      <c r="J19" s="31">
        <v>0</v>
      </c>
      <c r="K19" s="32">
        <v>9511</v>
      </c>
      <c r="L19" s="33" t="s">
        <v>48</v>
      </c>
      <c r="M19" s="34">
        <v>0</v>
      </c>
      <c r="N19" s="34">
        <v>5</v>
      </c>
      <c r="O19" s="34">
        <v>2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7</v>
      </c>
      <c r="V19" s="36">
        <f t="shared" si="1"/>
        <v>162525</v>
      </c>
    </row>
    <row r="20" spans="1:22" x14ac:dyDescent="0.45">
      <c r="A20" s="27" t="s">
        <v>31</v>
      </c>
      <c r="B20" s="27" t="s">
        <v>68</v>
      </c>
      <c r="C20" s="28" t="s">
        <v>69</v>
      </c>
      <c r="D20" s="28">
        <v>2024</v>
      </c>
      <c r="E20" s="29" t="s">
        <v>34</v>
      </c>
      <c r="F20" s="30">
        <v>0</v>
      </c>
      <c r="G20" s="31">
        <v>136404</v>
      </c>
      <c r="H20" s="31">
        <v>75413</v>
      </c>
      <c r="I20" s="31">
        <v>0</v>
      </c>
      <c r="J20" s="31">
        <v>0</v>
      </c>
      <c r="K20" s="32">
        <v>12252</v>
      </c>
      <c r="L20" s="33" t="s">
        <v>48</v>
      </c>
      <c r="M20" s="34">
        <v>0</v>
      </c>
      <c r="N20" s="34">
        <v>8</v>
      </c>
      <c r="O20" s="34">
        <v>4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15</v>
      </c>
      <c r="V20" s="36">
        <f t="shared" si="1"/>
        <v>224069</v>
      </c>
    </row>
    <row r="21" spans="1:22" x14ac:dyDescent="0.45">
      <c r="A21" s="27" t="s">
        <v>57</v>
      </c>
      <c r="B21" s="27" t="s">
        <v>70</v>
      </c>
      <c r="C21" s="28" t="s">
        <v>71</v>
      </c>
      <c r="D21" s="28">
        <v>2024</v>
      </c>
      <c r="E21" s="29" t="s">
        <v>34</v>
      </c>
      <c r="F21" s="30">
        <v>0</v>
      </c>
      <c r="G21" s="31">
        <v>180168</v>
      </c>
      <c r="H21" s="31">
        <v>128893</v>
      </c>
      <c r="I21" s="31">
        <v>0</v>
      </c>
      <c r="J21" s="31">
        <v>0</v>
      </c>
      <c r="K21" s="32">
        <v>30056</v>
      </c>
      <c r="L21" s="33" t="s">
        <v>48</v>
      </c>
      <c r="M21" s="34">
        <v>0</v>
      </c>
      <c r="N21" s="34">
        <v>18</v>
      </c>
      <c r="O21" s="34">
        <v>4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22</v>
      </c>
      <c r="V21" s="36">
        <f t="shared" si="1"/>
        <v>339117</v>
      </c>
    </row>
    <row r="22" spans="1:22" x14ac:dyDescent="0.45">
      <c r="A22" s="27" t="s">
        <v>38</v>
      </c>
      <c r="B22" s="27" t="s">
        <v>72</v>
      </c>
      <c r="C22" s="28" t="s">
        <v>73</v>
      </c>
      <c r="D22" s="28">
        <v>2024</v>
      </c>
      <c r="E22" s="29" t="s">
        <v>74</v>
      </c>
      <c r="F22" s="30">
        <v>0</v>
      </c>
      <c r="G22" s="31">
        <v>0</v>
      </c>
      <c r="H22" s="31">
        <v>543732</v>
      </c>
      <c r="I22" s="31">
        <v>0</v>
      </c>
      <c r="J22" s="31">
        <v>0</v>
      </c>
      <c r="K22" s="32">
        <v>54372</v>
      </c>
      <c r="L22" s="33" t="s">
        <v>44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598104</v>
      </c>
    </row>
    <row r="23" spans="1:22" x14ac:dyDescent="0.45">
      <c r="A23" s="27" t="s">
        <v>65</v>
      </c>
      <c r="B23" s="27" t="s">
        <v>75</v>
      </c>
      <c r="C23" s="28" t="s">
        <v>76</v>
      </c>
      <c r="D23" s="28">
        <v>2024</v>
      </c>
      <c r="E23" s="29" t="s">
        <v>34</v>
      </c>
      <c r="F23" s="30">
        <v>0</v>
      </c>
      <c r="G23" s="31">
        <v>264336</v>
      </c>
      <c r="H23" s="31">
        <v>211327</v>
      </c>
      <c r="I23" s="31">
        <v>0</v>
      </c>
      <c r="J23" s="31">
        <v>0</v>
      </c>
      <c r="K23" s="32">
        <v>46065</v>
      </c>
      <c r="L23" s="33" t="s">
        <v>48</v>
      </c>
      <c r="M23" s="34">
        <v>0</v>
      </c>
      <c r="N23" s="34">
        <v>0</v>
      </c>
      <c r="O23" s="34">
        <v>25</v>
      </c>
      <c r="P23" s="34">
        <v>3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28</v>
      </c>
      <c r="V23" s="36">
        <f t="shared" si="1"/>
        <v>521728</v>
      </c>
    </row>
    <row r="24" spans="1:22" x14ac:dyDescent="0.45">
      <c r="A24" s="27" t="s">
        <v>77</v>
      </c>
      <c r="B24" s="27" t="s">
        <v>78</v>
      </c>
      <c r="C24" s="28" t="s">
        <v>79</v>
      </c>
      <c r="D24" s="28">
        <v>2024</v>
      </c>
      <c r="E24" s="29" t="s">
        <v>74</v>
      </c>
      <c r="F24" s="30">
        <v>0</v>
      </c>
      <c r="G24" s="31">
        <v>0</v>
      </c>
      <c r="H24" s="31">
        <v>140499</v>
      </c>
      <c r="I24" s="31">
        <v>0</v>
      </c>
      <c r="J24" s="31">
        <v>0</v>
      </c>
      <c r="K24" s="32">
        <v>7200</v>
      </c>
      <c r="L24" s="33" t="s">
        <v>44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147699</v>
      </c>
    </row>
    <row r="25" spans="1:22" x14ac:dyDescent="0.45">
      <c r="A25" s="27" t="s">
        <v>57</v>
      </c>
      <c r="B25" s="27" t="s">
        <v>80</v>
      </c>
      <c r="C25" s="28" t="s">
        <v>81</v>
      </c>
      <c r="D25" s="28">
        <v>2024</v>
      </c>
      <c r="E25" s="29" t="s">
        <v>34</v>
      </c>
      <c r="F25" s="30">
        <v>0</v>
      </c>
      <c r="G25" s="31">
        <v>231180</v>
      </c>
      <c r="H25" s="31">
        <v>270215</v>
      </c>
      <c r="I25" s="31">
        <v>0</v>
      </c>
      <c r="J25" s="31">
        <v>0</v>
      </c>
      <c r="K25" s="32">
        <v>5500</v>
      </c>
      <c r="L25" s="33" t="s">
        <v>48</v>
      </c>
      <c r="M25" s="34">
        <v>0</v>
      </c>
      <c r="N25" s="34">
        <v>0</v>
      </c>
      <c r="O25" s="34">
        <v>24</v>
      </c>
      <c r="P25" s="34">
        <v>1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25</v>
      </c>
      <c r="V25" s="36">
        <f t="shared" si="1"/>
        <v>506895</v>
      </c>
    </row>
    <row r="26" spans="1:22" x14ac:dyDescent="0.45">
      <c r="A26" s="27" t="s">
        <v>65</v>
      </c>
      <c r="B26" s="27" t="s">
        <v>82</v>
      </c>
      <c r="C26" s="28" t="s">
        <v>83</v>
      </c>
      <c r="D26" s="28">
        <v>2024</v>
      </c>
      <c r="E26" s="29" t="s">
        <v>41</v>
      </c>
      <c r="F26" s="30">
        <v>0</v>
      </c>
      <c r="G26" s="31">
        <v>0</v>
      </c>
      <c r="H26" s="31">
        <v>343617</v>
      </c>
      <c r="I26" s="31">
        <v>88383</v>
      </c>
      <c r="J26" s="31">
        <v>0</v>
      </c>
      <c r="K26" s="32">
        <v>0</v>
      </c>
      <c r="L26" s="33" t="s">
        <v>44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432000</v>
      </c>
    </row>
    <row r="27" spans="1:22" x14ac:dyDescent="0.45">
      <c r="A27" s="27" t="s">
        <v>84</v>
      </c>
      <c r="B27" s="27" t="s">
        <v>85</v>
      </c>
      <c r="C27" s="28" t="s">
        <v>86</v>
      </c>
      <c r="D27" s="28">
        <v>2024</v>
      </c>
      <c r="E27" s="29" t="s">
        <v>34</v>
      </c>
      <c r="F27" s="30">
        <v>0</v>
      </c>
      <c r="G27" s="31">
        <v>237432</v>
      </c>
      <c r="H27" s="31">
        <v>181341</v>
      </c>
      <c r="I27" s="31">
        <v>0</v>
      </c>
      <c r="J27" s="31">
        <v>0</v>
      </c>
      <c r="K27" s="32">
        <v>15309</v>
      </c>
      <c r="L27" s="33" t="s">
        <v>48</v>
      </c>
      <c r="M27" s="34">
        <v>0</v>
      </c>
      <c r="N27" s="34">
        <v>0</v>
      </c>
      <c r="O27" s="34">
        <v>26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26</v>
      </c>
      <c r="V27" s="36">
        <f t="shared" si="1"/>
        <v>434082</v>
      </c>
    </row>
    <row r="28" spans="1:22" x14ac:dyDescent="0.45">
      <c r="A28" s="27" t="s">
        <v>57</v>
      </c>
      <c r="B28" s="27" t="s">
        <v>87</v>
      </c>
      <c r="C28" s="28" t="s">
        <v>88</v>
      </c>
      <c r="D28" s="28">
        <v>2024</v>
      </c>
      <c r="E28" s="29" t="s">
        <v>74</v>
      </c>
      <c r="F28" s="30">
        <v>0</v>
      </c>
      <c r="G28" s="31">
        <v>0</v>
      </c>
      <c r="H28" s="31">
        <v>323636</v>
      </c>
      <c r="I28" s="31">
        <v>0</v>
      </c>
      <c r="J28" s="31">
        <v>0</v>
      </c>
      <c r="K28" s="32">
        <v>5500</v>
      </c>
      <c r="L28" s="33" t="s">
        <v>44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329136</v>
      </c>
    </row>
    <row r="29" spans="1:22" x14ac:dyDescent="0.45">
      <c r="A29" s="27" t="s">
        <v>45</v>
      </c>
      <c r="B29" s="27" t="s">
        <v>89</v>
      </c>
      <c r="C29" s="28" t="s">
        <v>90</v>
      </c>
      <c r="D29" s="28">
        <v>2024</v>
      </c>
      <c r="E29" s="29" t="s">
        <v>34</v>
      </c>
      <c r="F29" s="30">
        <v>0</v>
      </c>
      <c r="G29" s="31">
        <v>170136</v>
      </c>
      <c r="H29" s="31">
        <v>75376</v>
      </c>
      <c r="I29" s="31">
        <v>0</v>
      </c>
      <c r="J29" s="31">
        <v>0</v>
      </c>
      <c r="K29" s="32">
        <v>23816</v>
      </c>
      <c r="L29" s="33" t="s">
        <v>48</v>
      </c>
      <c r="M29" s="34">
        <v>0</v>
      </c>
      <c r="N29" s="34">
        <v>0</v>
      </c>
      <c r="O29" s="34">
        <v>16</v>
      </c>
      <c r="P29" s="34">
        <v>2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18</v>
      </c>
      <c r="V29" s="36">
        <f t="shared" si="1"/>
        <v>269328</v>
      </c>
    </row>
    <row r="30" spans="1:22" x14ac:dyDescent="0.45">
      <c r="A30" s="27" t="s">
        <v>45</v>
      </c>
      <c r="B30" s="27" t="s">
        <v>91</v>
      </c>
      <c r="C30" s="28" t="s">
        <v>92</v>
      </c>
      <c r="D30" s="28">
        <v>2024</v>
      </c>
      <c r="E30" s="29" t="s">
        <v>34</v>
      </c>
      <c r="F30" s="30">
        <v>0</v>
      </c>
      <c r="G30" s="31">
        <v>175728</v>
      </c>
      <c r="H30" s="31">
        <v>62167</v>
      </c>
      <c r="I30" s="31">
        <v>0</v>
      </c>
      <c r="J30" s="31">
        <v>0</v>
      </c>
      <c r="K30" s="32">
        <v>22259</v>
      </c>
      <c r="L30" s="33" t="s">
        <v>48</v>
      </c>
      <c r="M30" s="34">
        <v>0</v>
      </c>
      <c r="N30" s="34">
        <v>6</v>
      </c>
      <c r="O30" s="34">
        <v>14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20</v>
      </c>
      <c r="V30" s="36">
        <f t="shared" si="1"/>
        <v>260154</v>
      </c>
    </row>
    <row r="31" spans="1:22" x14ac:dyDescent="0.45">
      <c r="A31" s="27" t="s">
        <v>84</v>
      </c>
      <c r="B31" s="27" t="s">
        <v>93</v>
      </c>
      <c r="C31" s="28" t="s">
        <v>94</v>
      </c>
      <c r="D31" s="28">
        <v>2024</v>
      </c>
      <c r="E31" s="29" t="s">
        <v>34</v>
      </c>
      <c r="F31" s="30">
        <v>0</v>
      </c>
      <c r="G31" s="31">
        <v>335580</v>
      </c>
      <c r="H31" s="31">
        <v>189747</v>
      </c>
      <c r="I31" s="31">
        <v>0</v>
      </c>
      <c r="J31" s="31">
        <v>0</v>
      </c>
      <c r="K31" s="32">
        <v>18449</v>
      </c>
      <c r="L31" s="33" t="s">
        <v>48</v>
      </c>
      <c r="M31" s="34">
        <v>0</v>
      </c>
      <c r="N31" s="34">
        <v>2</v>
      </c>
      <c r="O31" s="34">
        <v>35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37</v>
      </c>
      <c r="V31" s="36">
        <f t="shared" si="1"/>
        <v>543776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</sheetData>
  <autoFilter ref="A8:V8" xr:uid="{0C6FB4E9-D0C9-4BA0-98BD-C1D072FBE3C2}"/>
  <conditionalFormatting sqref="D9:D41">
    <cfRule type="expression" dxfId="2" priority="1">
      <formula>OR($D9&gt;2024,AND($D9&lt;2024,$D9&lt;&gt;""))</formula>
    </cfRule>
  </conditionalFormatting>
  <conditionalFormatting sqref="V9:V4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1" xr:uid="{5FC56E25-D49E-4D14-9F49-BB1E955A0989}">
      <formula1>"N/A, FMR, Actual Rent"</formula1>
    </dataValidation>
    <dataValidation type="list" allowBlank="1" showInputMessage="1" showErrorMessage="1" sqref="E9:E41" xr:uid="{BD0253F2-7F96-4451-B92F-F7C1E510FEC1}">
      <formula1>"PH, TH, Joint TH &amp; PH-RRH, HMIS, SSO, TRA, PRA, SRA, S+C/SRO"</formula1>
    </dataValidation>
    <dataValidation allowBlank="1" showErrorMessage="1" sqref="A8:V8" xr:uid="{C34F61AA-70D5-41D9-A431-E7EB296321B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2023-08-08T18:26:05Z</dcterms:created>
  <dcterms:modified xsi:type="dcterms:W3CDTF">2023-08-10T14:16:55Z</dcterms:modified>
</cp:coreProperties>
</file>