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1083F987-BBC0-433C-BB5F-032D1475A555}" xr6:coauthVersionLast="47" xr6:coauthVersionMax="47" xr10:uidLastSave="{00000000-0000-0000-0000-000000000000}"/>
  <bookViews>
    <workbookView xWindow="368" yWindow="368" windowWidth="19237" windowHeight="11220" xr2:uid="{10D89D82-37E1-4655-A957-2D99AD55778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<sst xmlns="http://schemas.openxmlformats.org/spreadsheetml/2006/main" count="129" uniqueCount="77">
  <si>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</si>
  <si>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</si>
  <si>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</si>
  <si>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</si>
  <si>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</si>
  <si>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</si>
  <si>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</si>
  <si>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</si>
  <si>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</si>
  <si>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</si>
  <si>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</si>
  <si>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</si>
  <si>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</si>
  <si>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</si>
  <si>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</si>
  <si>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</si>
  <si>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</si>
  <si>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</si>
  <si>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</si>
  <si>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</si>
  <si>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</si>
  <si>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</si>
  <si>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</si>
  <si>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</si>
  <si>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</si>
  <si>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</si>
  <si>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</si>
  <si>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</si>
  <si>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</si>
  <si>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</si>
  <si>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AZ-500</t>
  </si>
  <si>
    <t>Arizona Department of Housing</t>
  </si>
  <si>
    <t>Casas Primeras</t>
  </si>
  <si>
    <t>AZ0003U9T002215</t>
  </si>
  <si>
    <t>PH</t>
  </si>
  <si>
    <t>FMR</t>
  </si>
  <si>
    <t/>
  </si>
  <si>
    <t>San Francisco</t>
  </si>
  <si>
    <t>Arizona Balance of State CoC</t>
  </si>
  <si>
    <t>Little Colorado Housing Program</t>
  </si>
  <si>
    <t>AZ0009U9T002215</t>
  </si>
  <si>
    <t>Mohave County Permanent Housing (Bridging Northern Arizona)</t>
  </si>
  <si>
    <t>AZ0011U9T002215</t>
  </si>
  <si>
    <t>Permanent Housing Yuma Consolidated</t>
  </si>
  <si>
    <t>AZ0016U9T002215</t>
  </si>
  <si>
    <t>HMIS Project</t>
  </si>
  <si>
    <t>AZ0018U9T002215</t>
  </si>
  <si>
    <t>SPC Rural</t>
  </si>
  <si>
    <t>AZ0020U9T002215</t>
  </si>
  <si>
    <t>Victory Place Consolidated</t>
  </si>
  <si>
    <t>AZ0022U9T002215</t>
  </si>
  <si>
    <t>Northern Sky Consolidated</t>
  </si>
  <si>
    <t>AZ0109U9T002211</t>
  </si>
  <si>
    <t>Good Shepherd Support Housing</t>
  </si>
  <si>
    <t>AZ0118U9T002210</t>
  </si>
  <si>
    <t>Mohave County PSH 2011 Fresh Start</t>
  </si>
  <si>
    <t>AZ0128U9T002210</t>
  </si>
  <si>
    <t>Catholic Charities Skypointe Consolidated</t>
  </si>
  <si>
    <t>AZ0137U9T002209</t>
  </si>
  <si>
    <t>Sycamore Canyon Consolidated</t>
  </si>
  <si>
    <t>AZ0140U9T002208</t>
  </si>
  <si>
    <t>New Start Housing Project PSH</t>
  </si>
  <si>
    <t>AZ0173U9T002206</t>
  </si>
  <si>
    <t>Cochise County RRH</t>
  </si>
  <si>
    <t>AZ0187U9T002205</t>
  </si>
  <si>
    <t>Arizona Veterans in Progress TH-PH/RRH</t>
  </si>
  <si>
    <t>AZ0197U9T002204</t>
  </si>
  <si>
    <t>Joint TH &amp; PH-RRH</t>
  </si>
  <si>
    <t>Coordinated Entry Hotline</t>
  </si>
  <si>
    <t>AZ0198U9T002204</t>
  </si>
  <si>
    <t>SSO</t>
  </si>
  <si>
    <t>KAAP DV Bonus RRH</t>
  </si>
  <si>
    <t>AZ0206U9T002203</t>
  </si>
  <si>
    <t>A New Leaf DV RRH Pinal</t>
  </si>
  <si>
    <t>AZ0207U9T002203</t>
  </si>
  <si>
    <t>CBI Gila County PSH</t>
  </si>
  <si>
    <t>AZ0208U9T002203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</si>
</sst>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AF4E-F043-4B25-A777-3FA762841129}">
  <sheetPr codeName="Sheet14">
    <pageSetUpPr fitToPage="1"/>
  </sheetPr>
  <dimension ref="A1:DG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5056629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182160</v>
      </c>
      <c r="H9" s="31">
        <v>0</v>
      </c>
      <c r="I9" s="31">
        <v>0</v>
      </c>
      <c r="J9" s="31">
        <v>0</v>
      </c>
      <c r="K9" s="32">
        <v>8778</v>
      </c>
      <c r="L9" s="33" t="s">
        <v>35</v>
      </c>
      <c r="M9" s="34">
        <v>0</v>
      </c>
      <c r="N9" s="34">
        <v>0</v>
      </c>
      <c r="O9" s="34">
        <v>22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7" si="0">SUM(M9:T9)</f>
        <v>22</v>
      </c>
      <c r="V9" s="36">
        <f t="shared" ref="V9:V37" si="1">SUM(F9:K9)</f>
        <v>190938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34655</v>
      </c>
      <c r="I10" s="31">
        <v>54600</v>
      </c>
      <c r="J10" s="31">
        <v>0</v>
      </c>
      <c r="K10" s="32">
        <v>5062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94317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107046</v>
      </c>
      <c r="G11" s="31">
        <v>129300</v>
      </c>
      <c r="H11" s="31">
        <v>0</v>
      </c>
      <c r="I11" s="31">
        <v>0</v>
      </c>
      <c r="J11" s="31">
        <v>0</v>
      </c>
      <c r="K11" s="32">
        <v>10679</v>
      </c>
      <c r="L11" s="33" t="s">
        <v>35</v>
      </c>
      <c r="M11" s="34">
        <v>0</v>
      </c>
      <c r="N11" s="34">
        <v>2</v>
      </c>
      <c r="O11" s="34">
        <v>6</v>
      </c>
      <c r="P11" s="34">
        <v>5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13</v>
      </c>
      <c r="V11" s="36">
        <f t="shared" si="1"/>
        <v>247025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0</v>
      </c>
      <c r="G12" s="31">
        <v>745308</v>
      </c>
      <c r="H12" s="31">
        <v>60000</v>
      </c>
      <c r="I12" s="31">
        <v>0</v>
      </c>
      <c r="J12" s="31">
        <v>0</v>
      </c>
      <c r="K12" s="32">
        <v>40942</v>
      </c>
      <c r="L12" s="33" t="s">
        <v>35</v>
      </c>
      <c r="M12" s="34">
        <v>0</v>
      </c>
      <c r="N12" s="34">
        <v>8</v>
      </c>
      <c r="O12" s="34">
        <v>39</v>
      </c>
      <c r="P12" s="34">
        <v>12</v>
      </c>
      <c r="Q12" s="34">
        <v>10</v>
      </c>
      <c r="R12" s="34">
        <v>1</v>
      </c>
      <c r="S12" s="34">
        <v>0</v>
      </c>
      <c r="T12" s="34">
        <v>0</v>
      </c>
      <c r="U12" s="35">
        <f t="shared" si="0"/>
        <v>70</v>
      </c>
      <c r="V12" s="36">
        <f t="shared" si="1"/>
        <v>846250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200000</v>
      </c>
      <c r="K13" s="32">
        <v>13140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213140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34</v>
      </c>
      <c r="F14" s="30">
        <v>0</v>
      </c>
      <c r="G14" s="31">
        <v>440160</v>
      </c>
      <c r="H14" s="31">
        <v>0</v>
      </c>
      <c r="I14" s="31">
        <v>0</v>
      </c>
      <c r="J14" s="31">
        <v>0</v>
      </c>
      <c r="K14" s="32">
        <v>20297</v>
      </c>
      <c r="L14" s="33" t="s">
        <v>35</v>
      </c>
      <c r="M14" s="34">
        <v>0</v>
      </c>
      <c r="N14" s="34">
        <v>4</v>
      </c>
      <c r="O14" s="34">
        <v>37</v>
      </c>
      <c r="P14" s="34">
        <v>7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49</v>
      </c>
      <c r="V14" s="36">
        <f t="shared" si="1"/>
        <v>460457</v>
      </c>
    </row>
    <row r="15" spans="1:22" x14ac:dyDescent="0.45">
      <c r="A15" s="27" t="s">
        <v>31</v>
      </c>
      <c r="B15" s="27" t="s">
        <v>49</v>
      </c>
      <c r="C15" s="28" t="s">
        <v>50</v>
      </c>
      <c r="D15" s="28">
        <v>2024</v>
      </c>
      <c r="E15" s="29" t="s">
        <v>34</v>
      </c>
      <c r="F15" s="30">
        <v>173941</v>
      </c>
      <c r="G15" s="31">
        <v>0</v>
      </c>
      <c r="H15" s="31">
        <v>0</v>
      </c>
      <c r="I15" s="31">
        <v>0</v>
      </c>
      <c r="J15" s="31">
        <v>0</v>
      </c>
      <c r="K15" s="32">
        <v>8510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182451</v>
      </c>
    </row>
    <row r="16" spans="1:22" x14ac:dyDescent="0.45">
      <c r="A16" s="27" t="s">
        <v>31</v>
      </c>
      <c r="B16" s="27" t="s">
        <v>51</v>
      </c>
      <c r="C16" s="28" t="s">
        <v>52</v>
      </c>
      <c r="D16" s="28">
        <v>2024</v>
      </c>
      <c r="E16" s="29" t="s">
        <v>34</v>
      </c>
      <c r="F16" s="30">
        <v>523823</v>
      </c>
      <c r="G16" s="31">
        <v>0</v>
      </c>
      <c r="H16" s="31">
        <v>0</v>
      </c>
      <c r="I16" s="31">
        <v>0</v>
      </c>
      <c r="J16" s="31">
        <v>0</v>
      </c>
      <c r="K16" s="32">
        <v>23579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547402</v>
      </c>
    </row>
    <row r="17" spans="1:22" x14ac:dyDescent="0.45">
      <c r="A17" s="27" t="s">
        <v>31</v>
      </c>
      <c r="B17" s="27" t="s">
        <v>53</v>
      </c>
      <c r="C17" s="28" t="s">
        <v>54</v>
      </c>
      <c r="D17" s="28">
        <v>2024</v>
      </c>
      <c r="E17" s="29" t="s">
        <v>34</v>
      </c>
      <c r="F17" s="30">
        <v>50526</v>
      </c>
      <c r="G17" s="31">
        <v>0</v>
      </c>
      <c r="H17" s="31">
        <v>0</v>
      </c>
      <c r="I17" s="31">
        <v>0</v>
      </c>
      <c r="J17" s="31">
        <v>0</v>
      </c>
      <c r="K17" s="32">
        <v>2614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53140</v>
      </c>
    </row>
    <row r="18" spans="1:22" x14ac:dyDescent="0.45">
      <c r="A18" s="27" t="s">
        <v>31</v>
      </c>
      <c r="B18" s="27" t="s">
        <v>55</v>
      </c>
      <c r="C18" s="28" t="s">
        <v>56</v>
      </c>
      <c r="D18" s="28">
        <v>2024</v>
      </c>
      <c r="E18" s="29" t="s">
        <v>34</v>
      </c>
      <c r="F18" s="30">
        <v>0</v>
      </c>
      <c r="G18" s="31">
        <v>190932</v>
      </c>
      <c r="H18" s="31">
        <v>0</v>
      </c>
      <c r="I18" s="31">
        <v>0</v>
      </c>
      <c r="J18" s="31">
        <v>0</v>
      </c>
      <c r="K18" s="32">
        <v>9585</v>
      </c>
      <c r="L18" s="33" t="s">
        <v>35</v>
      </c>
      <c r="M18" s="34">
        <v>0</v>
      </c>
      <c r="N18" s="34">
        <v>1</v>
      </c>
      <c r="O18" s="34">
        <v>8</v>
      </c>
      <c r="P18" s="34">
        <v>8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18</v>
      </c>
      <c r="V18" s="36">
        <f t="shared" si="1"/>
        <v>200517</v>
      </c>
    </row>
    <row r="19" spans="1:22" x14ac:dyDescent="0.45">
      <c r="A19" s="27" t="s">
        <v>31</v>
      </c>
      <c r="B19" s="27" t="s">
        <v>57</v>
      </c>
      <c r="C19" s="28" t="s">
        <v>58</v>
      </c>
      <c r="D19" s="28">
        <v>2024</v>
      </c>
      <c r="E19" s="29" t="s">
        <v>34</v>
      </c>
      <c r="F19" s="30">
        <v>0</v>
      </c>
      <c r="G19" s="31">
        <v>127944</v>
      </c>
      <c r="H19" s="31">
        <v>20753</v>
      </c>
      <c r="I19" s="31">
        <v>0</v>
      </c>
      <c r="J19" s="31">
        <v>0</v>
      </c>
      <c r="K19" s="32">
        <v>6597</v>
      </c>
      <c r="L19" s="33" t="s">
        <v>35</v>
      </c>
      <c r="M19" s="34">
        <v>0</v>
      </c>
      <c r="N19" s="34">
        <v>5</v>
      </c>
      <c r="O19" s="34">
        <v>3</v>
      </c>
      <c r="P19" s="34">
        <v>1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9</v>
      </c>
      <c r="V19" s="36">
        <f t="shared" si="1"/>
        <v>155294</v>
      </c>
    </row>
    <row r="20" spans="1:22" x14ac:dyDescent="0.45">
      <c r="A20" s="27" t="s">
        <v>31</v>
      </c>
      <c r="B20" s="27" t="s">
        <v>59</v>
      </c>
      <c r="C20" s="28" t="s">
        <v>60</v>
      </c>
      <c r="D20" s="28">
        <v>2024</v>
      </c>
      <c r="E20" s="29" t="s">
        <v>34</v>
      </c>
      <c r="F20" s="30">
        <v>390841</v>
      </c>
      <c r="G20" s="31">
        <v>0</v>
      </c>
      <c r="H20" s="31">
        <v>0</v>
      </c>
      <c r="I20" s="31">
        <v>0</v>
      </c>
      <c r="J20" s="31">
        <v>0</v>
      </c>
      <c r="K20" s="32">
        <v>18905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409746</v>
      </c>
    </row>
    <row r="21" spans="1:22" x14ac:dyDescent="0.45">
      <c r="A21" s="27" t="s">
        <v>31</v>
      </c>
      <c r="B21" s="27" t="s">
        <v>61</v>
      </c>
      <c r="C21" s="28" t="s">
        <v>62</v>
      </c>
      <c r="D21" s="28">
        <v>2024</v>
      </c>
      <c r="E21" s="29" t="s">
        <v>34</v>
      </c>
      <c r="F21" s="30">
        <v>182465</v>
      </c>
      <c r="G21" s="31">
        <v>0</v>
      </c>
      <c r="H21" s="31">
        <v>42399</v>
      </c>
      <c r="I21" s="31">
        <v>0</v>
      </c>
      <c r="J21" s="31">
        <v>0</v>
      </c>
      <c r="K21" s="32">
        <v>12644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237508</v>
      </c>
    </row>
    <row r="22" spans="1:22" x14ac:dyDescent="0.45">
      <c r="A22" s="27" t="s">
        <v>31</v>
      </c>
      <c r="B22" s="27" t="s">
        <v>63</v>
      </c>
      <c r="C22" s="28" t="s">
        <v>64</v>
      </c>
      <c r="D22" s="28">
        <v>2024</v>
      </c>
      <c r="E22" s="29" t="s">
        <v>34</v>
      </c>
      <c r="F22" s="30">
        <v>0</v>
      </c>
      <c r="G22" s="31">
        <v>139848</v>
      </c>
      <c r="H22" s="31">
        <v>101049</v>
      </c>
      <c r="I22" s="31">
        <v>0</v>
      </c>
      <c r="J22" s="31">
        <v>0</v>
      </c>
      <c r="K22" s="32">
        <v>16182</v>
      </c>
      <c r="L22" s="33" t="s">
        <v>35</v>
      </c>
      <c r="M22" s="34">
        <v>0</v>
      </c>
      <c r="N22" s="34">
        <v>2</v>
      </c>
      <c r="O22" s="34">
        <v>12</v>
      </c>
      <c r="P22" s="34">
        <v>2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16</v>
      </c>
      <c r="V22" s="36">
        <f t="shared" si="1"/>
        <v>257079</v>
      </c>
    </row>
    <row r="23" spans="1:22" x14ac:dyDescent="0.45">
      <c r="A23" s="27" t="s">
        <v>31</v>
      </c>
      <c r="B23" s="27" t="s">
        <v>65</v>
      </c>
      <c r="C23" s="28" t="s">
        <v>66</v>
      </c>
      <c r="D23" s="28">
        <v>2024</v>
      </c>
      <c r="E23" s="29" t="s">
        <v>67</v>
      </c>
      <c r="F23" s="30">
        <v>165480</v>
      </c>
      <c r="G23" s="31">
        <v>101568</v>
      </c>
      <c r="H23" s="31">
        <v>86061</v>
      </c>
      <c r="I23" s="31">
        <v>0</v>
      </c>
      <c r="J23" s="31">
        <v>0</v>
      </c>
      <c r="K23" s="32">
        <v>23166</v>
      </c>
      <c r="L23" s="33" t="s">
        <v>35</v>
      </c>
      <c r="M23" s="34">
        <v>0</v>
      </c>
      <c r="N23" s="34">
        <v>0</v>
      </c>
      <c r="O23" s="34">
        <v>7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9</v>
      </c>
      <c r="V23" s="36">
        <f t="shared" si="1"/>
        <v>376275</v>
      </c>
    </row>
    <row r="24" spans="1:22" x14ac:dyDescent="0.45">
      <c r="A24" s="27" t="s">
        <v>31</v>
      </c>
      <c r="B24" s="27" t="s">
        <v>68</v>
      </c>
      <c r="C24" s="28" t="s">
        <v>69</v>
      </c>
      <c r="D24" s="28">
        <v>2024</v>
      </c>
      <c r="E24" s="29" t="s">
        <v>70</v>
      </c>
      <c r="F24" s="30">
        <v>0</v>
      </c>
      <c r="G24" s="31">
        <v>0</v>
      </c>
      <c r="H24" s="31">
        <v>26835</v>
      </c>
      <c r="I24" s="31">
        <v>0</v>
      </c>
      <c r="J24" s="31">
        <v>0</v>
      </c>
      <c r="K24" s="32">
        <v>1787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28622</v>
      </c>
    </row>
    <row r="25" spans="1:22" x14ac:dyDescent="0.45">
      <c r="A25" s="27" t="s">
        <v>31</v>
      </c>
      <c r="B25" s="27" t="s">
        <v>71</v>
      </c>
      <c r="C25" s="28" t="s">
        <v>72</v>
      </c>
      <c r="D25" s="28">
        <v>2024</v>
      </c>
      <c r="E25" s="29" t="s">
        <v>34</v>
      </c>
      <c r="F25" s="30">
        <v>0</v>
      </c>
      <c r="G25" s="31">
        <v>143592</v>
      </c>
      <c r="H25" s="31">
        <v>60921</v>
      </c>
      <c r="I25" s="31">
        <v>0</v>
      </c>
      <c r="J25" s="31">
        <v>0</v>
      </c>
      <c r="K25" s="32">
        <v>11832</v>
      </c>
      <c r="L25" s="33" t="s">
        <v>35</v>
      </c>
      <c r="M25" s="34">
        <v>0</v>
      </c>
      <c r="N25" s="34">
        <v>0</v>
      </c>
      <c r="O25" s="34">
        <v>7</v>
      </c>
      <c r="P25" s="34">
        <v>4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13</v>
      </c>
      <c r="V25" s="36">
        <f t="shared" si="1"/>
        <v>216345</v>
      </c>
    </row>
    <row r="26" spans="1:22" x14ac:dyDescent="0.45">
      <c r="A26" s="27" t="s">
        <v>31</v>
      </c>
      <c r="B26" s="27" t="s">
        <v>73</v>
      </c>
      <c r="C26" s="28" t="s">
        <v>74</v>
      </c>
      <c r="D26" s="28">
        <v>2024</v>
      </c>
      <c r="E26" s="29" t="s">
        <v>34</v>
      </c>
      <c r="F26" s="30">
        <v>0</v>
      </c>
      <c r="G26" s="31">
        <v>162348</v>
      </c>
      <c r="H26" s="31">
        <v>55153</v>
      </c>
      <c r="I26" s="31">
        <v>0</v>
      </c>
      <c r="J26" s="31">
        <v>0</v>
      </c>
      <c r="K26" s="32">
        <v>12500</v>
      </c>
      <c r="L26" s="33" t="s">
        <v>35</v>
      </c>
      <c r="M26" s="34">
        <v>0</v>
      </c>
      <c r="N26" s="34">
        <v>1</v>
      </c>
      <c r="O26" s="34">
        <v>5</v>
      </c>
      <c r="P26" s="34">
        <v>4</v>
      </c>
      <c r="Q26" s="34">
        <v>1</v>
      </c>
      <c r="R26" s="34">
        <v>0</v>
      </c>
      <c r="S26" s="34">
        <v>0</v>
      </c>
      <c r="T26" s="34">
        <v>0</v>
      </c>
      <c r="U26" s="35">
        <f t="shared" si="0"/>
        <v>11</v>
      </c>
      <c r="V26" s="36">
        <f t="shared" si="1"/>
        <v>230001</v>
      </c>
    </row>
    <row r="27" spans="1:22" x14ac:dyDescent="0.45">
      <c r="A27" s="27" t="s">
        <v>31</v>
      </c>
      <c r="B27" s="27" t="s">
        <v>75</v>
      </c>
      <c r="C27" s="28" t="s">
        <v>76</v>
      </c>
      <c r="D27" s="28">
        <v>2024</v>
      </c>
      <c r="E27" s="29" t="s">
        <v>34</v>
      </c>
      <c r="F27" s="30">
        <v>0</v>
      </c>
      <c r="G27" s="31">
        <v>68916</v>
      </c>
      <c r="H27" s="31">
        <v>34675</v>
      </c>
      <c r="I27" s="31">
        <v>0</v>
      </c>
      <c r="J27" s="31">
        <v>0</v>
      </c>
      <c r="K27" s="32">
        <v>6531</v>
      </c>
      <c r="L27" s="33" t="s">
        <v>35</v>
      </c>
      <c r="M27" s="34">
        <v>0</v>
      </c>
      <c r="N27" s="34">
        <v>0</v>
      </c>
      <c r="O27" s="34">
        <v>6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7</v>
      </c>
      <c r="V27" s="36">
        <f t="shared" si="1"/>
        <v>110122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</sheetData>
  <autoFilter ref="A8:V8" xr:uid="{BAF4AF4E-F043-4B25-A777-3FA762841129}"/>
  <conditionalFormatting sqref="V9:V37">
    <cfRule type="cellIs" dxfId="2" priority="3" operator="lessThan">
      <formula>0</formula>
    </cfRule>
  </conditionalFormatting>
  <conditionalFormatting sqref="V9:V37">
    <cfRule type="expression" dxfId="1" priority="2">
      <formula>#REF!&lt;0</formula>
    </cfRule>
  </conditionalFormatting>
  <conditionalFormatting sqref="D9:D3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7" xr:uid="{910EAE3E-3DF9-45A0-960F-0421CA2198AA}">
      <formula1>"N/A, FMR, Actual Rent"</formula1>
    </dataValidation>
    <dataValidation type="list" allowBlank="1" showInputMessage="1" showErrorMessage="1" sqref="E9:E37" xr:uid="{194336D1-4315-40AF-B4D4-878B46B3486E}">
      <formula1>"PH, TH, Joint TH &amp; PH-RRH, HMIS, SSO, TRA, PRA, SRA, S+C/SRO"</formula1>
    </dataValidation>
    <dataValidation allowBlank="1" showErrorMessage="1" sqref="A8:V8" xr:uid="{381CC987-C827-4FB9-AE90-6AAFB326E86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2023-05-19T14:13:01Z</dcterms:created>
  <dcterms:modified xsi:type="dcterms:W3CDTF">2023-05-19T14:49:37Z</dcterms:modified>
</cp:coreProperties>
</file>