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F4E3B17D-7AC9-422F-8C72-EB9F988A0BD3}" xr6:coauthVersionLast="47" xr6:coauthVersionMax="47" xr10:uidLastSave="{00000000-0000-0000-0000-000000000000}"/>
  <bookViews>
    <workbookView xWindow="2205" yWindow="2205" windowWidth="33840" windowHeight="18218" xr2:uid="{4071D9F3-CFBC-4046-928C-ED9349F8A50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<sst xmlns="http://schemas.openxmlformats.org/spreadsheetml/2006/main" count="58" uniqueCount="52">
  <si>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</si>
  <si>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</si>
  <si>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</si>
  <si>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</si>
  <si>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</si>
  <si>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</si>
  <si>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</si>
  <si>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</si>
  <si>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</si>
  <si>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</si>
  <si>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</si>
  <si>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</si>
  <si>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</si>
  <si>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</si>
  <si>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</si>
  <si>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</si>
  <si>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</si>
  <si>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</si>
  <si>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</si>
  <si>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</si>
  <si>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</si>
  <si>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</si>
  <si>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</si>
  <si>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</si>
  <si>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</si>
  <si>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</si>
  <si>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</si>
  <si>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</si>
  <si>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</si>
  <si>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</si>
  <si>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AR-503</t>
  </si>
  <si>
    <t>Pulaski County Government</t>
  </si>
  <si>
    <t>Arkansas Management Information System 503 FY2022</t>
  </si>
  <si>
    <t>AR0045L6F032209</t>
  </si>
  <si>
    <t/>
  </si>
  <si>
    <t>Little Rock</t>
  </si>
  <si>
    <t>Arkansas Balance of State  CoC</t>
  </si>
  <si>
    <t>Ouachita Children, Youth, and Family Services, Inc.</t>
  </si>
  <si>
    <t>DV Bonus 22</t>
  </si>
  <si>
    <t>AR0073D6F032203</t>
  </si>
  <si>
    <t>Joint TH &amp; PH-RRH</t>
  </si>
  <si>
    <t>FMR</t>
  </si>
  <si>
    <t>Families in Transition, Inc</t>
  </si>
  <si>
    <t>AR0086L6F032201</t>
  </si>
  <si>
    <t>Margie's Haven House, INC</t>
  </si>
  <si>
    <t>New Project Application FY2022</t>
  </si>
  <si>
    <t>AR0094L6F032200</t>
  </si>
  <si>
    <t>PH</t>
  </si>
  <si>
    <t>United Way of the Ouachitas</t>
  </si>
  <si>
    <t>Coordinated Entry</t>
  </si>
  <si>
    <t>AR0085L6F032100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</si>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</sst>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A391-2B19-46BB-99F1-089D5F4DB212}">
  <sheetPr codeName="Sheet52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451337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52221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2" si="0">SUM(M9:T9)</f>
        <v>0</v>
      </c>
      <c r="V9" s="36">
        <f t="shared" ref="V9:V22" si="1">SUM(F9:K9)</f>
        <v>52221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24000</v>
      </c>
      <c r="G10" s="31">
        <v>53508</v>
      </c>
      <c r="H10" s="31">
        <v>95090</v>
      </c>
      <c r="I10" s="31">
        <v>2007</v>
      </c>
      <c r="J10" s="31">
        <v>500</v>
      </c>
      <c r="K10" s="32">
        <v>17310</v>
      </c>
      <c r="L10" s="33" t="s">
        <v>41</v>
      </c>
      <c r="M10" s="34">
        <v>0</v>
      </c>
      <c r="N10" s="34">
        <v>0</v>
      </c>
      <c r="O10" s="34">
        <v>3</v>
      </c>
      <c r="P10" s="34">
        <v>2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6</v>
      </c>
      <c r="V10" s="36">
        <f t="shared" si="1"/>
        <v>192415</v>
      </c>
    </row>
    <row r="11" spans="1:22" x14ac:dyDescent="0.45">
      <c r="A11" s="27" t="s">
        <v>42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21888</v>
      </c>
      <c r="H11" s="31">
        <v>9800</v>
      </c>
      <c r="I11" s="31">
        <v>2400</v>
      </c>
      <c r="J11" s="31">
        <v>0</v>
      </c>
      <c r="K11" s="32">
        <v>3029</v>
      </c>
      <c r="L11" s="33" t="s">
        <v>41</v>
      </c>
      <c r="M11" s="34">
        <v>0</v>
      </c>
      <c r="N11" s="34">
        <v>0</v>
      </c>
      <c r="O11" s="34">
        <v>0</v>
      </c>
      <c r="P11" s="34">
        <v>2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2</v>
      </c>
      <c r="V11" s="36">
        <f t="shared" si="1"/>
        <v>37117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47</v>
      </c>
      <c r="F12" s="30">
        <v>0</v>
      </c>
      <c r="G12" s="31">
        <v>65724</v>
      </c>
      <c r="H12" s="31">
        <v>18860</v>
      </c>
      <c r="I12" s="31">
        <v>0</v>
      </c>
      <c r="J12" s="31">
        <v>0</v>
      </c>
      <c r="K12" s="32">
        <v>0</v>
      </c>
      <c r="L12" s="33" t="s">
        <v>41</v>
      </c>
      <c r="M12" s="34">
        <v>0</v>
      </c>
      <c r="N12" s="34">
        <v>0</v>
      </c>
      <c r="O12" s="34">
        <v>2</v>
      </c>
      <c r="P12" s="34">
        <v>5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8</v>
      </c>
      <c r="V12" s="36">
        <f t="shared" si="1"/>
        <v>84584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51</v>
      </c>
      <c r="F13" s="30">
        <v>0</v>
      </c>
      <c r="G13" s="31">
        <v>0</v>
      </c>
      <c r="H13" s="31">
        <v>80000</v>
      </c>
      <c r="I13" s="31">
        <v>0</v>
      </c>
      <c r="J13" s="31">
        <v>5000</v>
      </c>
      <c r="K13" s="32">
        <v>0</v>
      </c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85000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77F5A391-2B19-46BB-99F1-089D5F4DB212}"/>
  <conditionalFormatting sqref="D9:D22">
    <cfRule type="expression" dxfId="2" priority="1">
      <formula>OR($D9&gt;2024,AND($D9&lt;2024,$D9&lt;&gt;""))</formula>
    </cfRule>
  </conditionalFormatting>
  <conditionalFormatting sqref="V9:V2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2" xr:uid="{7367E733-4DDF-4CBD-913D-B983042A1185}">
      <formula1>"N/A, FMR, Actual Rent"</formula1>
    </dataValidation>
    <dataValidation type="list" allowBlank="1" showInputMessage="1" showErrorMessage="1" sqref="E9:E22" xr:uid="{6C6722FB-9218-4454-83DD-DF38A70B6FAE}">
      <formula1>"PH, TH, Joint TH &amp; PH-RRH, HMIS, SSO, TRA, PRA, SRA, S+C/SRO"</formula1>
    </dataValidation>
    <dataValidation allowBlank="1" showErrorMessage="1" sqref="A8:V8" xr:uid="{E21D2BFD-0E8D-49C8-A72D-B686F2B5D16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2023-08-08T18:25:35Z</dcterms:created>
  <dcterms:modified xsi:type="dcterms:W3CDTF">2023-08-10T14:17:03Z</dcterms:modified>
</cp:coreProperties>
</file>