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D9341857-AA72-46A8-A972-E48BEE8E526E}" xr6:coauthVersionLast="47" xr6:coauthVersionMax="47" xr10:uidLastSave="{00000000-0000-0000-0000-000000000000}"/>
  <bookViews>
    <workbookView xWindow="1103" yWindow="1103" windowWidth="19237" windowHeight="11220" xr2:uid="{C1AA6B5A-7561-4D8A-A383-C54DC9E31F6C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<sst xmlns="http://schemas.openxmlformats.org/spreadsheetml/2006/main" count="59" uniqueCount="53">
  <si>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</si>
  <si>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</si>
  <si>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</si>
  <si>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</si>
  <si>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</si>
  <si>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</si>
  <si>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</si>
  <si>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</si>
  <si>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</si>
  <si>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</si>
  <si>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</si>
  <si>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</si>
  <si>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</si>
  <si>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</si>
  <si>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</si>
  <si>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</si>
  <si>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</si>
  <si>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</si>
  <si>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</si>
  <si>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</si>
  <si>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</si>
  <si>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</si>
  <si>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</si>
  <si>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</si>
  <si>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</si>
  <si>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</si>
  <si>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</si>
  <si>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</si>
  <si>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</si>
  <si>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</si>
  <si>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AL-504</t>
  </si>
  <si>
    <t>HandsOn River Region</t>
  </si>
  <si>
    <t>HMIS Renewal FY 2022</t>
  </si>
  <si>
    <t>AL0051L4C042215</t>
  </si>
  <si>
    <t/>
  </si>
  <si>
    <t>Birmingham</t>
  </si>
  <si>
    <t>Montgomery City &amp; County CoC</t>
  </si>
  <si>
    <t>Montgomery Area Coalition for the Homeless, Inc.</t>
  </si>
  <si>
    <t>The Montgomery Area Family Violence Program, Inc.</t>
  </si>
  <si>
    <t>Phase I Transitional Housing Program for Family Violence Victims</t>
  </si>
  <si>
    <t>AL0054L4C042215</t>
  </si>
  <si>
    <t>TH</t>
  </si>
  <si>
    <t>Montgomery Area Mental Health Authority, Inc.</t>
  </si>
  <si>
    <t>525 Supportive Housing for Homeless Persons with Dual Diagnosis</t>
  </si>
  <si>
    <t>AL0059L4C042215</t>
  </si>
  <si>
    <t>PH</t>
  </si>
  <si>
    <t>Joint Rapid Rehousing and Transitional Housing (Phase II) for Victims of Domestic Violence</t>
  </si>
  <si>
    <t>AL0160L4C042205</t>
  </si>
  <si>
    <t>Joint TH &amp; PH-RRH</t>
  </si>
  <si>
    <t>FMR</t>
  </si>
  <si>
    <t>MACH Coordinated Assessment Network (MACH C.A.N.) - SSO-CE</t>
  </si>
  <si>
    <t>AL0170L4C042204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</si>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</sst>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8F2B5-6232-481A-BDDC-F7F926616CF8}">
  <sheetPr codeName="Sheet8">
    <pageSetUpPr fitToPage="1"/>
  </sheetPr>
  <dimension ref="A1:DG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1126829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66982</v>
      </c>
      <c r="K9" s="32">
        <v>4685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3" si="0">SUM(M9:T9)</f>
        <v>0</v>
      </c>
      <c r="V9" s="36">
        <f t="shared" ref="V9:V23" si="1">SUM(F9:K9)</f>
        <v>71667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0</v>
      </c>
      <c r="G10" s="31">
        <v>0</v>
      </c>
      <c r="H10" s="31">
        <v>103283</v>
      </c>
      <c r="I10" s="31">
        <v>53529</v>
      </c>
      <c r="J10" s="31">
        <v>0</v>
      </c>
      <c r="K10" s="32">
        <v>10976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167788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45</v>
      </c>
      <c r="F11" s="30">
        <v>402911</v>
      </c>
      <c r="G11" s="31">
        <v>0</v>
      </c>
      <c r="H11" s="31">
        <v>126400</v>
      </c>
      <c r="I11" s="31">
        <v>24400</v>
      </c>
      <c r="J11" s="31">
        <v>0</v>
      </c>
      <c r="K11" s="32">
        <v>226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553937</v>
      </c>
    </row>
    <row r="12" spans="1:22" x14ac:dyDescent="0.45">
      <c r="A12" s="27" t="s">
        <v>38</v>
      </c>
      <c r="B12" s="27" t="s">
        <v>46</v>
      </c>
      <c r="C12" s="28" t="s">
        <v>47</v>
      </c>
      <c r="D12" s="28">
        <v>2024</v>
      </c>
      <c r="E12" s="29" t="s">
        <v>48</v>
      </c>
      <c r="F12" s="30">
        <v>0</v>
      </c>
      <c r="G12" s="31">
        <v>49440</v>
      </c>
      <c r="H12" s="31">
        <v>77057</v>
      </c>
      <c r="I12" s="31">
        <v>44777</v>
      </c>
      <c r="J12" s="31">
        <v>0</v>
      </c>
      <c r="K12" s="32">
        <v>16321</v>
      </c>
      <c r="L12" s="33" t="s">
        <v>49</v>
      </c>
      <c r="M12" s="34">
        <v>0</v>
      </c>
      <c r="N12" s="34">
        <v>0</v>
      </c>
      <c r="O12" s="34">
        <v>3</v>
      </c>
      <c r="P12" s="34">
        <v>2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5</v>
      </c>
      <c r="V12" s="36">
        <f t="shared" si="1"/>
        <v>187595</v>
      </c>
    </row>
    <row r="13" spans="1:22" x14ac:dyDescent="0.45">
      <c r="A13" s="27" t="s">
        <v>37</v>
      </c>
      <c r="B13" s="27" t="s">
        <v>50</v>
      </c>
      <c r="C13" s="28" t="s">
        <v>51</v>
      </c>
      <c r="D13" s="28">
        <v>2024</v>
      </c>
      <c r="E13" s="29" t="s">
        <v>52</v>
      </c>
      <c r="F13" s="30">
        <v>0</v>
      </c>
      <c r="G13" s="31">
        <v>0</v>
      </c>
      <c r="H13" s="31">
        <v>137986</v>
      </c>
      <c r="I13" s="31">
        <v>0</v>
      </c>
      <c r="J13" s="31">
        <v>0</v>
      </c>
      <c r="K13" s="32">
        <v>7856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145842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</sheetData>
  <autoFilter ref="A8:V8" xr:uid="{52D8F2B5-6232-481A-BDDC-F7F926616CF8}"/>
  <conditionalFormatting sqref="V9:V23">
    <cfRule type="cellIs" dxfId="2" priority="3" operator="lessThan">
      <formula>0</formula>
    </cfRule>
  </conditionalFormatting>
  <conditionalFormatting sqref="V9:V23">
    <cfRule type="expression" dxfId="1" priority="2">
      <formula>#REF!&lt;0</formula>
    </cfRule>
  </conditionalFormatting>
  <conditionalFormatting sqref="D9:D23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3" xr:uid="{294ECBBB-CA53-4BC7-AB82-D02EAD4E0FB9}">
      <formula1>"N/A, FMR, Actual Rent"</formula1>
    </dataValidation>
    <dataValidation type="list" allowBlank="1" showInputMessage="1" showErrorMessage="1" sqref="E9:E23" xr:uid="{4481B49E-7009-4B24-92FB-9BD0EADE65CA}">
      <formula1>"PH, TH, Joint TH &amp; PH-RRH, HMIS, SSO, TRA, PRA, SRA, S+C/SRO"</formula1>
    </dataValidation>
    <dataValidation allowBlank="1" showErrorMessage="1" sqref="A8:V8" xr:uid="{9FC0A738-DACC-4EA1-9BEB-B29848ED84F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2023-05-19T14:13:04Z</dcterms:created>
  <dcterms:modified xsi:type="dcterms:W3CDTF">2023-05-19T14:49:38Z</dcterms:modified>
</cp:coreProperties>
</file>