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dropbox\DropDR\2022 Reports\2022 GIW\HUD Exchange Revised\GIWs\"/>
    </mc:Choice>
  </mc:AlternateContent>
  <xr:revisionPtr revIDLastSave="0" documentId="13_ncr:1_{17CF44D2-8C9A-4007-A137-39C33A527A88}" xr6:coauthVersionLast="47" xr6:coauthVersionMax="47" xr10:uidLastSave="{00000000-0000-0000-0000-000000000000}"/>
  <bookViews>
    <workbookView xWindow="-98" yWindow="-98" windowWidth="25846" windowHeight="14941" xr2:uid="{61B0B596-FBDE-4A18-BD30-E809E95D1188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23" i="1" l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<sst xmlns="http://schemas.openxmlformats.org/spreadsheetml/2006/main" count="64" uniqueCount="55">
  <si>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</si>
  <si>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</si>
  <si>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</si>
  <si>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</si>
  <si>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</si>
  <si>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</si>
  <si>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</si>
  <si>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</si>
  <si>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</si>
  <si>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</si>
  <si>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</si>
  <si>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</si>
  <si>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</si>
  <si>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</si>
  <si>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</si>
  <si>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</si>
  <si>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</si>
  <si>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</si>
  <si>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</si>
  <si>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</si>
  <si>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</si>
  <si>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</si>
  <si>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</si>
  <si>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</si>
  <si>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</si>
  <si>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</si>
  <si>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</si>
  <si>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</si>
  <si>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</si>
  <si>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</si>
  <si>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WY-500</t>
  </si>
  <si>
    <t>Council of Community Services</t>
  </si>
  <si>
    <t>Permanant Supportive Housing for Chronically Homeless Families</t>
  </si>
  <si>
    <t>WY0016L8T002104</t>
  </si>
  <si>
    <t>PH</t>
  </si>
  <si>
    <t/>
  </si>
  <si>
    <t>Denver</t>
  </si>
  <si>
    <t>Wyoming Statewide CoC</t>
  </si>
  <si>
    <t>Wyoming Homeless Collaborative</t>
  </si>
  <si>
    <t>Community Action Partnership of Natrona County</t>
  </si>
  <si>
    <t>Life Steps PSH 21</t>
  </si>
  <si>
    <t>WY0020L8T002103</t>
  </si>
  <si>
    <t>Institute for Community Alliances</t>
  </si>
  <si>
    <t>WY Coordinated Entry Technical Assistance 2021</t>
  </si>
  <si>
    <t>WY0023L8T002102</t>
  </si>
  <si>
    <t>SSO</t>
  </si>
  <si>
    <t>YOUTH EMERGENCY SERVICES INC</t>
  </si>
  <si>
    <t>Coordinated Entry</t>
  </si>
  <si>
    <t>WY0027Y8T001800</t>
  </si>
  <si>
    <t>Education/Employment/Supportive Services</t>
  </si>
  <si>
    <t>WY0028Y8T001800</t>
  </si>
  <si>
    <t>Joint TH &amp; PH-RRH</t>
  </si>
  <si>
    <t>WCADVSA COC 2019</t>
  </si>
  <si>
    <t>WY0024L8T002001</t>
  </si>
  <si>
    <t>Coucil of Community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</si>
</sst>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6" fontId="4" fillId="0" borderId="1" xfId="0" applyNumberFormat="1" applyFont="1" applyBorder="1" applyAlignment="1">
      <alignment horizontal="center" vertical="center"/>
    </xf>
    <xf numFmtId="6" fontId="4" fillId="0" borderId="2" xfId="0" applyNumberFormat="1" applyFont="1" applyBorder="1" applyAlignment="1">
      <alignment horizontal="center" vertical="center"/>
    </xf>
    <xf numFmtId="6" fontId="4" fillId="0" borderId="4" xfId="0" applyNumberFormat="1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7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B31A0-82AF-4578-8F3F-6AF52F503EE2}">
  <sheetPr codeName="Sheet382">
    <pageSetUpPr fitToPage="1"/>
  </sheetPr>
  <dimension ref="A1:V23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818394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2023</v>
      </c>
      <c r="E9" s="29" t="s">
        <v>34</v>
      </c>
      <c r="F9" s="30">
        <v>0</v>
      </c>
      <c r="G9" s="30">
        <v>0</v>
      </c>
      <c r="H9" s="30">
        <v>20805</v>
      </c>
      <c r="I9" s="30">
        <v>29120</v>
      </c>
      <c r="J9" s="31">
        <v>2000</v>
      </c>
      <c r="K9" s="32">
        <v>5014</v>
      </c>
      <c r="L9" s="33" t="s">
        <v>35</v>
      </c>
      <c r="M9" s="34"/>
      <c r="N9" s="34"/>
      <c r="O9" s="34"/>
      <c r="P9" s="34"/>
      <c r="Q9" s="34"/>
      <c r="R9" s="34"/>
      <c r="S9" s="34"/>
      <c r="T9" s="34" t="s">
        <v>35</v>
      </c>
      <c r="U9" s="35">
        <f t="shared" ref="U9:U23" si="0">SUM(M9:T9)</f>
        <v>0</v>
      </c>
      <c r="V9" s="36">
        <f t="shared" ref="V9:V23" si="1">SUM(F9:K9)</f>
        <v>56939</v>
      </c>
    </row>
    <row r="10" spans="1:22" x14ac:dyDescent="0.45">
      <c r="A10" s="27" t="s">
        <v>39</v>
      </c>
      <c r="B10" s="27" t="s">
        <v>40</v>
      </c>
      <c r="C10" s="28" t="s">
        <v>41</v>
      </c>
      <c r="D10" s="28">
        <v>2023</v>
      </c>
      <c r="E10" s="29" t="s">
        <v>34</v>
      </c>
      <c r="F10" s="30">
        <v>42332</v>
      </c>
      <c r="G10" s="30">
        <v>0</v>
      </c>
      <c r="H10" s="30">
        <v>12000</v>
      </c>
      <c r="I10" s="30">
        <v>1958</v>
      </c>
      <c r="J10" s="31">
        <v>0</v>
      </c>
      <c r="K10" s="32">
        <v>4000</v>
      </c>
      <c r="L10" s="33" t="s">
        <v>35</v>
      </c>
      <c r="M10" s="34"/>
      <c r="N10" s="34"/>
      <c r="O10" s="34"/>
      <c r="P10" s="34"/>
      <c r="Q10" s="34"/>
      <c r="R10" s="34"/>
      <c r="S10" s="34"/>
      <c r="T10" s="34" t="s">
        <v>35</v>
      </c>
      <c r="U10" s="35">
        <f t="shared" si="0"/>
        <v>0</v>
      </c>
      <c r="V10" s="36">
        <f t="shared" si="1"/>
        <v>60290</v>
      </c>
    </row>
    <row r="11" spans="1:22" x14ac:dyDescent="0.45">
      <c r="A11" s="27" t="s">
        <v>42</v>
      </c>
      <c r="B11" s="27" t="s">
        <v>43</v>
      </c>
      <c r="C11" s="28" t="s">
        <v>44</v>
      </c>
      <c r="D11" s="28">
        <v>2023</v>
      </c>
      <c r="E11" s="29" t="s">
        <v>45</v>
      </c>
      <c r="F11" s="30">
        <v>0</v>
      </c>
      <c r="G11" s="30">
        <v>0</v>
      </c>
      <c r="H11" s="30">
        <v>103215</v>
      </c>
      <c r="I11" s="30">
        <v>0</v>
      </c>
      <c r="J11" s="31">
        <v>0</v>
      </c>
      <c r="K11" s="32">
        <v>7225</v>
      </c>
      <c r="L11" s="33" t="s">
        <v>35</v>
      </c>
      <c r="M11" s="34"/>
      <c r="N11" s="34"/>
      <c r="O11" s="34"/>
      <c r="P11" s="34"/>
      <c r="Q11" s="34"/>
      <c r="R11" s="34"/>
      <c r="S11" s="34"/>
      <c r="T11" s="34" t="s">
        <v>35</v>
      </c>
      <c r="U11" s="35">
        <f t="shared" si="0"/>
        <v>0</v>
      </c>
      <c r="V11" s="36">
        <f t="shared" si="1"/>
        <v>110440</v>
      </c>
    </row>
    <row r="12" spans="1:22" x14ac:dyDescent="0.45">
      <c r="A12" s="27" t="s">
        <v>46</v>
      </c>
      <c r="B12" s="27" t="s">
        <v>47</v>
      </c>
      <c r="C12" s="28" t="s">
        <v>48</v>
      </c>
      <c r="D12" s="28">
        <v>2023</v>
      </c>
      <c r="E12" s="29" t="s">
        <v>45</v>
      </c>
      <c r="F12" s="30">
        <v>0</v>
      </c>
      <c r="G12" s="31">
        <v>0</v>
      </c>
      <c r="H12" s="31">
        <v>0</v>
      </c>
      <c r="I12" s="31">
        <v>0</v>
      </c>
      <c r="J12" s="31">
        <v>15000</v>
      </c>
      <c r="K12" s="32">
        <v>0</v>
      </c>
      <c r="L12" s="33"/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15000</v>
      </c>
    </row>
    <row r="13" spans="1:22" x14ac:dyDescent="0.45">
      <c r="A13" s="27" t="s">
        <v>46</v>
      </c>
      <c r="B13" s="27" t="s">
        <v>49</v>
      </c>
      <c r="C13" s="28" t="s">
        <v>50</v>
      </c>
      <c r="D13" s="28">
        <v>2023</v>
      </c>
      <c r="E13" s="29" t="s">
        <v>51</v>
      </c>
      <c r="F13" s="30">
        <v>108287</v>
      </c>
      <c r="G13" s="31">
        <v>0</v>
      </c>
      <c r="H13" s="31">
        <v>295625</v>
      </c>
      <c r="I13" s="31">
        <v>23504</v>
      </c>
      <c r="J13" s="31">
        <v>1500</v>
      </c>
      <c r="K13" s="32">
        <v>42753</v>
      </c>
      <c r="L13" s="33"/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471669</v>
      </c>
    </row>
    <row r="14" spans="1:22" x14ac:dyDescent="0.45">
      <c r="A14" s="37" t="s">
        <v>54</v>
      </c>
      <c r="B14" s="37" t="s">
        <v>52</v>
      </c>
      <c r="C14" s="38" t="s">
        <v>53</v>
      </c>
      <c r="D14" s="38">
        <v>2023</v>
      </c>
      <c r="E14" s="39" t="s">
        <v>34</v>
      </c>
      <c r="F14" s="42">
        <v>0</v>
      </c>
      <c r="G14" s="40">
        <v>67692</v>
      </c>
      <c r="H14" s="40">
        <v>23853</v>
      </c>
      <c r="I14" s="40">
        <v>0</v>
      </c>
      <c r="J14" s="40">
        <v>3303</v>
      </c>
      <c r="K14" s="41">
        <v>9208</v>
      </c>
      <c r="L14" s="33"/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104056</v>
      </c>
    </row>
    <row r="15" spans="1:22" x14ac:dyDescent="0.45">
      <c r="A15" s="27"/>
      <c r="B15" s="27"/>
      <c r="C15" s="28"/>
      <c r="D15" s="28"/>
      <c r="E15" s="29"/>
      <c r="F15" s="30"/>
      <c r="G15" s="31"/>
      <c r="H15" s="31"/>
      <c r="I15" s="31"/>
      <c r="J15" s="31"/>
      <c r="K15" s="32"/>
      <c r="L15" s="33"/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0</v>
      </c>
    </row>
    <row r="16" spans="1:22" x14ac:dyDescent="0.45">
      <c r="A16" s="27"/>
      <c r="B16" s="27"/>
      <c r="C16" s="28"/>
      <c r="D16" s="28"/>
      <c r="E16" s="29"/>
      <c r="F16" s="30"/>
      <c r="G16" s="31"/>
      <c r="H16" s="31"/>
      <c r="I16" s="31"/>
      <c r="J16" s="31"/>
      <c r="K16" s="32"/>
      <c r="L16" s="33"/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0</v>
      </c>
    </row>
    <row r="17" spans="1:22" x14ac:dyDescent="0.45">
      <c r="A17" s="27"/>
      <c r="B17" s="27"/>
      <c r="C17" s="28"/>
      <c r="D17" s="28"/>
      <c r="E17" s="29"/>
      <c r="F17" s="30"/>
      <c r="G17" s="31"/>
      <c r="H17" s="31"/>
      <c r="I17" s="31"/>
      <c r="J17" s="31"/>
      <c r="K17" s="32"/>
      <c r="L17" s="33"/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0</v>
      </c>
    </row>
    <row r="18" spans="1:22" x14ac:dyDescent="0.45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45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45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45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45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45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</sheetData>
  <autoFilter ref="A8:V8" xr:uid="{78CB31A0-82AF-4578-8F3F-6AF52F503EE2}"/>
  <conditionalFormatting sqref="V9:V11 V14:V23">
    <cfRule type="cellIs" dxfId="6" priority="8" operator="lessThan">
      <formula>0</formula>
    </cfRule>
  </conditionalFormatting>
  <conditionalFormatting sqref="V9:V11 V14:V23">
    <cfRule type="expression" dxfId="5" priority="6">
      <formula>#REF!&lt;0</formula>
    </cfRule>
  </conditionalFormatting>
  <conditionalFormatting sqref="D9:D11 D14:D23">
    <cfRule type="expression" dxfId="4" priority="5">
      <formula>OR($D9&gt;2023,AND($D9&lt;2023,$D9&lt;&gt;""))</formula>
    </cfRule>
  </conditionalFormatting>
  <conditionalFormatting sqref="V12:V13">
    <cfRule type="cellIs" dxfId="3" priority="4" operator="lessThan">
      <formula>0</formula>
    </cfRule>
  </conditionalFormatting>
  <conditionalFormatting sqref="V12:V13">
    <cfRule type="expression" dxfId="2" priority="2">
      <formula>#REF!&lt;0</formula>
    </cfRule>
  </conditionalFormatting>
  <conditionalFormatting sqref="D12:D13">
    <cfRule type="expression" dxfId="1" priority="1">
      <formula>OR($D12&gt;2023,AND($D12&lt;2023,$D12&lt;&gt;""))</formula>
    </cfRule>
  </conditionalFormatting>
  <conditionalFormatting sqref="C9:C23">
    <cfRule type="expression" dxfId="0" priority="9">
      <formula>(#REF!&gt;1)</formula>
    </cfRule>
  </conditionalFormatting>
  <dataValidations count="3">
    <dataValidation type="list" allowBlank="1" showInputMessage="1" showErrorMessage="1" sqref="L9:L23" xr:uid="{906471F0-8619-4825-AB2B-A4F551DC3E36}">
      <formula1>"N/A, FMR, Actual Rent"</formula1>
    </dataValidation>
    <dataValidation type="list" allowBlank="1" showInputMessage="1" showErrorMessage="1" sqref="E9:E23" xr:uid="{A01D17BC-2528-41FC-BAF8-5E622A06912C}">
      <formula1>"PH, TH, Joint TH &amp; PH-RRH, HMIS, SSO, TRA, PRA, SRA, S+C/SRO"</formula1>
    </dataValidation>
    <dataValidation allowBlank="1" showErrorMessage="1" sqref="A8:V8" xr:uid="{EDB76C3C-11F0-44C3-A8C7-BACC7FD0CD08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8/15/2022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</cp:lastModifiedBy>
  <dcterms:created xsi:type="dcterms:W3CDTF">2022-06-30T21:51:26Z</dcterms:created>
  <dcterms:modified xsi:type="dcterms:W3CDTF">2022-08-17T21:56:00Z</dcterms:modified>
</cp:coreProperties>
</file>