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7CF44D2-8C9A-4007-A137-39C33A527A88}" xr6:coauthVersionLast="47" xr6:coauthVersionMax="47" xr10:uidLastSave="{00000000-0000-0000-0000-000000000000}"/>
  <bookViews>
    <workbookView xWindow="-98" yWindow="-98" windowWidth="25846" windowHeight="14941" xr2:uid="{61B0B596-FBDE-4A18-BD30-E809E95D1188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<sst xmlns="http://schemas.openxmlformats.org/spreadsheetml/2006/main" count="64" uniqueCount="55">
  <si>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</si>
  <si>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</si>
  <si>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</si>
  <si>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</si>
  <si>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</si>
  <si>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</si>
  <si>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</si>
  <si>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</si>
  <si>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</si>
  <si>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</si>
  <si>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</si>
  <si>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</si>
  <si>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</si>
  <si>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</si>
  <si>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</si>
  <si>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</si>
  <si>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</si>
  <si>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</si>
  <si>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</si>
  <si>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</si>
  <si>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</si>
  <si>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</si>
  <si>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</si>
  <si>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</si>
  <si>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</si>
  <si>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</si>
  <si>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</si>
  <si>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</si>
  <si>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</si>
  <si>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</si>
  <si>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WY-500</t>
  </si>
  <si>
    <t>Council of Community Services</t>
  </si>
  <si>
    <t>Permanant Supportive Housing for Chronically Homeless Families</t>
  </si>
  <si>
    <t>WY0016L8T002104</t>
  </si>
  <si>
    <t>PH</t>
  </si>
  <si>
    <t/>
  </si>
  <si>
    <t>Denver</t>
  </si>
  <si>
    <t>Wyoming Statewide CoC</t>
  </si>
  <si>
    <t>Wyoming Homeless Collaborative</t>
  </si>
  <si>
    <t>Community Action Partnership of Natrona County</t>
  </si>
  <si>
    <t>Life Steps PSH 21</t>
  </si>
  <si>
    <t>WY0020L8T002103</t>
  </si>
  <si>
    <t>Institute for Community Alliances</t>
  </si>
  <si>
    <t>WY Coordinated Entry Technical Assistance 2021</t>
  </si>
  <si>
    <t>WY0023L8T002102</t>
  </si>
  <si>
    <t>SSO</t>
  </si>
  <si>
    <t>YOUTH EMERGENCY SERVICES INC</t>
  </si>
  <si>
    <t>Coordinated Entry</t>
  </si>
  <si>
    <t>WY0027Y8T001800</t>
  </si>
  <si>
    <t>Education/Employment/Supportive Services</t>
  </si>
  <si>
    <t>WY0028Y8T001800</t>
  </si>
  <si>
    <t>Joint TH &amp; PH-RRH</t>
  </si>
  <si>
    <t>WCADVSA COC 2019</t>
  </si>
  <si>
    <t>WY0024L8T002001</t>
  </si>
  <si>
    <t>Coucil of Community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</si>
</sst>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6" fontId="4" fillId="0" borderId="2" xfId="0" applyNumberFormat="1" applyFont="1" applyBorder="1" applyAlignment="1">
      <alignment horizontal="center" vertical="center"/>
    </xf>
    <xf numFmtId="6" fontId="4" fillId="0" borderId="4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7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31A0-82AF-4578-8F3F-6AF52F503EE2}">
  <sheetPr codeName="Sheet382">
    <pageSetUpPr fitToPage="1"/>
  </sheetPr>
  <dimension ref="A1:V2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818394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20805</v>
      </c>
      <c r="I9" s="30">
        <v>29120</v>
      </c>
      <c r="J9" s="31">
        <v>2000</v>
      </c>
      <c r="K9" s="32">
        <v>5014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3" si="0">SUM(M9:T9)</f>
        <v>0</v>
      </c>
      <c r="V9" s="36">
        <f t="shared" ref="V9:V23" si="1">SUM(F9:K9)</f>
        <v>56939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42332</v>
      </c>
      <c r="G10" s="30">
        <v>0</v>
      </c>
      <c r="H10" s="30">
        <v>12000</v>
      </c>
      <c r="I10" s="30">
        <v>1958</v>
      </c>
      <c r="J10" s="31">
        <v>0</v>
      </c>
      <c r="K10" s="32">
        <v>4000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60290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0">
        <v>0</v>
      </c>
      <c r="H11" s="30">
        <v>103215</v>
      </c>
      <c r="I11" s="30">
        <v>0</v>
      </c>
      <c r="J11" s="31">
        <v>0</v>
      </c>
      <c r="K11" s="32">
        <v>7225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110440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45</v>
      </c>
      <c r="F12" s="30">
        <v>0</v>
      </c>
      <c r="G12" s="31">
        <v>0</v>
      </c>
      <c r="H12" s="31">
        <v>0</v>
      </c>
      <c r="I12" s="31">
        <v>0</v>
      </c>
      <c r="J12" s="31">
        <v>15000</v>
      </c>
      <c r="K12" s="32">
        <v>0</v>
      </c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15000</v>
      </c>
    </row>
    <row r="13" spans="1:22" x14ac:dyDescent="0.45">
      <c r="A13" s="27" t="s">
        <v>46</v>
      </c>
      <c r="B13" s="27" t="s">
        <v>49</v>
      </c>
      <c r="C13" s="28" t="s">
        <v>50</v>
      </c>
      <c r="D13" s="28">
        <v>2023</v>
      </c>
      <c r="E13" s="29" t="s">
        <v>51</v>
      </c>
      <c r="F13" s="30">
        <v>108287</v>
      </c>
      <c r="G13" s="31">
        <v>0</v>
      </c>
      <c r="H13" s="31">
        <v>295625</v>
      </c>
      <c r="I13" s="31">
        <v>23504</v>
      </c>
      <c r="J13" s="31">
        <v>1500</v>
      </c>
      <c r="K13" s="32">
        <v>42753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471669</v>
      </c>
    </row>
    <row r="14" spans="1:22" x14ac:dyDescent="0.45">
      <c r="A14" s="37" t="s">
        <v>54</v>
      </c>
      <c r="B14" s="37" t="s">
        <v>52</v>
      </c>
      <c r="C14" s="38" t="s">
        <v>53</v>
      </c>
      <c r="D14" s="38">
        <v>2023</v>
      </c>
      <c r="E14" s="39" t="s">
        <v>34</v>
      </c>
      <c r="F14" s="42">
        <v>0</v>
      </c>
      <c r="G14" s="40">
        <v>67692</v>
      </c>
      <c r="H14" s="40">
        <v>23853</v>
      </c>
      <c r="I14" s="40">
        <v>0</v>
      </c>
      <c r="J14" s="40">
        <v>3303</v>
      </c>
      <c r="K14" s="41">
        <v>9208</v>
      </c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104056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</sheetData>
  <autoFilter ref="A8:V8" xr:uid="{78CB31A0-82AF-4578-8F3F-6AF52F503EE2}"/>
  <conditionalFormatting sqref="V9:V11 V14:V23">
    <cfRule type="cellIs" dxfId="6" priority="8" operator="lessThan">
      <formula>0</formula>
    </cfRule>
  </conditionalFormatting>
  <conditionalFormatting sqref="V9:V11 V14:V23">
    <cfRule type="expression" dxfId="5" priority="6">
      <formula>#REF!&lt;0</formula>
    </cfRule>
  </conditionalFormatting>
  <conditionalFormatting sqref="D9:D11 D14:D23">
    <cfRule type="expression" dxfId="4" priority="5">
      <formula>OR($D9&gt;2023,AND($D9&lt;2023,$D9&lt;&gt;""))</formula>
    </cfRule>
  </conditionalFormatting>
  <conditionalFormatting sqref="V12:V13">
    <cfRule type="cellIs" dxfId="3" priority="4" operator="lessThan">
      <formula>0</formula>
    </cfRule>
  </conditionalFormatting>
  <conditionalFormatting sqref="V12:V13">
    <cfRule type="expression" dxfId="2" priority="2">
      <formula>#REF!&lt;0</formula>
    </cfRule>
  </conditionalFormatting>
  <conditionalFormatting sqref="D12:D13">
    <cfRule type="expression" dxfId="1" priority="1">
      <formula>OR($D12&gt;2023,AND($D12&lt;2023,$D12&lt;&gt;""))</formula>
    </cfRule>
  </conditionalFormatting>
  <conditionalFormatting sqref="C9:C23">
    <cfRule type="expression" dxfId="0" priority="9">
      <formula>(#REF!&gt;1)</formula>
    </cfRule>
  </conditionalFormatting>
  <dataValidations count="3">
    <dataValidation type="list" allowBlank="1" showInputMessage="1" showErrorMessage="1" sqref="L9:L23" xr:uid="{906471F0-8619-4825-AB2B-A4F551DC3E36}">
      <formula1>"N/A, FMR, Actual Rent"</formula1>
    </dataValidation>
    <dataValidation type="list" allowBlank="1" showInputMessage="1" showErrorMessage="1" sqref="E9:E23" xr:uid="{A01D17BC-2528-41FC-BAF8-5E622A06912C}">
      <formula1>"PH, TH, Joint TH &amp; PH-RRH, HMIS, SSO, TRA, PRA, SRA, S+C/SRO"</formula1>
    </dataValidation>
    <dataValidation allowBlank="1" showErrorMessage="1" sqref="A8:V8" xr:uid="{EDB76C3C-11F0-44C3-A8C7-BACC7FD0CD0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2022-06-30T21:51:26Z</dcterms:created>
  <dcterms:modified xsi:type="dcterms:W3CDTF">2022-08-17T21:56:00Z</dcterms:modified>
</cp:coreProperties>
</file>