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dropbox\DropDR\2022 Reports\2022 GIW\HUD Exchange Revised\GIWs\"/>
    </mc:Choice>
  </mc:AlternateContent>
  <xr:revisionPtr revIDLastSave="0" documentId="13_ncr:1_{17F9ECEF-A422-4FDE-B463-738252EAAE8D}" xr6:coauthVersionLast="47" xr6:coauthVersionMax="47" xr10:uidLastSave="{00000000-0000-0000-0000-000000000000}"/>
  <bookViews>
    <workbookView xWindow="-98" yWindow="-98" windowWidth="25846" windowHeight="14941" xr2:uid="{CCFB5E99-919C-43FA-A1CC-9159A5399532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6" i="1" l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<sst xmlns="http://schemas.openxmlformats.org/spreadsheetml/2006/main" count="136" uniqueCount="85">
  <si>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</si>
  <si>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</si>
  <si>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</si>
  <si>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</si>
  <si>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</si>
  <si>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</si>
  <si>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</si>
  <si>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</si>
  <si>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</si>
  <si>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</si>
  <si>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</si>
  <si>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</si>
  <si>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</si>
  <si>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</si>
  <si>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</si>
  <si>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</si>
  <si>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</si>
  <si>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</si>
  <si>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</si>
  <si>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</si>
  <si>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</si>
  <si>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</si>
  <si>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</si>
  <si>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</si>
  <si>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</si>
  <si>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</si>
  <si>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</si>
  <si>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</si>
  <si>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</si>
  <si>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</si>
  <si>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WV-508</t>
  </si>
  <si>
    <t>Telamon Corporation</t>
  </si>
  <si>
    <t>Telamon Permanent Supportive Housing FY2021</t>
  </si>
  <si>
    <t>WV0022L3E082114</t>
  </si>
  <si>
    <t>PH</t>
  </si>
  <si>
    <t/>
  </si>
  <si>
    <t>Pittsburgh</t>
  </si>
  <si>
    <t>West Virginia Balance of State CoC</t>
  </si>
  <si>
    <t>West Virginia Coalition to End Homelessness</t>
  </si>
  <si>
    <t xml:space="preserve">WV Coalition to End Homelessness, Inc. </t>
  </si>
  <si>
    <t>HMIS Renewal FY2021</t>
  </si>
  <si>
    <t>WV0028L3E082113</t>
  </si>
  <si>
    <t>Bartlett House, Inc</t>
  </si>
  <si>
    <t>West Run Permanent Supportive Housing 2021</t>
  </si>
  <si>
    <t>WV0040L3E082109</t>
  </si>
  <si>
    <t>Raleigh County Community Action Association, Incorporated</t>
  </si>
  <si>
    <t>Consolidation RCCAA Leasing FY2021</t>
  </si>
  <si>
    <t>WV0044L3E082110</t>
  </si>
  <si>
    <t>Renewal RCCAA Supportive Housing FY 2021</t>
  </si>
  <si>
    <t>WV0061L3E082109</t>
  </si>
  <si>
    <t>Southwestern Community Action Council, Inc.</t>
  </si>
  <si>
    <t>Simms Housing</t>
  </si>
  <si>
    <t>WV0066L3E082111</t>
  </si>
  <si>
    <t xml:space="preserve">North Central WV Community Action, Inc. </t>
  </si>
  <si>
    <t>North Central WV Community Action Agency, INC SHP Permanent Project</t>
  </si>
  <si>
    <t>WV0068L3E082111</t>
  </si>
  <si>
    <t>Clarksburg Housing Authority</t>
  </si>
  <si>
    <t>PSH-1</t>
  </si>
  <si>
    <t>WV0099L3E082108</t>
  </si>
  <si>
    <t>WV BoS Coordinated Entry FY2021</t>
  </si>
  <si>
    <t>WV0118L3E082106</t>
  </si>
  <si>
    <t>SSO</t>
  </si>
  <si>
    <t>North Central WV Community Action Agency, Inc. SHP Permanent Project II</t>
  </si>
  <si>
    <t>WV0120L3E082106</t>
  </si>
  <si>
    <t>WVCEH PSH FY2021</t>
  </si>
  <si>
    <t>WV0122L3E082106</t>
  </si>
  <si>
    <t>WVCEH Rapid Rehousing FY2021</t>
  </si>
  <si>
    <t>WV0137L3E082105</t>
  </si>
  <si>
    <t>FMR</t>
  </si>
  <si>
    <t>West Run Bridge &amp; RRH Housing 2021</t>
  </si>
  <si>
    <t>WV0150L3E082104</t>
  </si>
  <si>
    <t>Joint TH &amp; PH-RRH</t>
  </si>
  <si>
    <t>Renewal RCCAA RRH2 FY2021</t>
  </si>
  <si>
    <t>WV0151L3E082104</t>
  </si>
  <si>
    <t>Task Force on Domestic Violence, "HOPE, Inc."</t>
  </si>
  <si>
    <t>HOPE's RRH Project</t>
  </si>
  <si>
    <t>WV0159L3E082103</t>
  </si>
  <si>
    <t>DV Coordinated Entry HUB FY2021</t>
  </si>
  <si>
    <t>WV0168L3E082102</t>
  </si>
  <si>
    <t>Shenandoah Women's Center</t>
  </si>
  <si>
    <t>EPEC's RRH Project</t>
  </si>
  <si>
    <t>WV0170L3E082102</t>
  </si>
  <si>
    <t>WVCEH Rapid Rehousing Expansion FY2021</t>
  </si>
  <si>
    <t>WV0183L3E082100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</si>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</sst>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94EE5-2656-42A2-B4F2-A2BE06380FCB}">
  <sheetPr codeName="Sheet381">
    <pageSetUpPr fitToPage="1"/>
  </sheetPr>
  <dimension ref="A1:V36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4187840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307599</v>
      </c>
      <c r="G9" s="30">
        <v>0</v>
      </c>
      <c r="H9" s="30">
        <v>128417</v>
      </c>
      <c r="I9" s="30">
        <v>92988</v>
      </c>
      <c r="J9" s="31">
        <v>0</v>
      </c>
      <c r="K9" s="32">
        <v>22484</v>
      </c>
      <c r="L9" s="33" t="s">
        <v>35</v>
      </c>
      <c r="M9" s="34"/>
      <c r="N9" s="34"/>
      <c r="O9" s="34"/>
      <c r="P9" s="34"/>
      <c r="Q9" s="34"/>
      <c r="R9" s="34"/>
      <c r="S9" s="34"/>
      <c r="T9" s="34" t="s">
        <v>35</v>
      </c>
      <c r="U9" s="35">
        <f t="shared" ref="U9:U36" si="0">SUM(M9:T9)</f>
        <v>0</v>
      </c>
      <c r="V9" s="36">
        <f t="shared" ref="V9:V36" si="1">SUM(F9:K9)</f>
        <v>551488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2023</v>
      </c>
      <c r="E10" s="29" t="s">
        <v>17</v>
      </c>
      <c r="F10" s="30">
        <v>0</v>
      </c>
      <c r="G10" s="30">
        <v>0</v>
      </c>
      <c r="H10" s="30">
        <v>0</v>
      </c>
      <c r="I10" s="30">
        <v>0</v>
      </c>
      <c r="J10" s="31">
        <v>414610</v>
      </c>
      <c r="K10" s="32">
        <v>23236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 t="s">
        <v>35</v>
      </c>
      <c r="U10" s="35">
        <f t="shared" si="0"/>
        <v>0</v>
      </c>
      <c r="V10" s="36">
        <f t="shared" si="1"/>
        <v>437846</v>
      </c>
    </row>
    <row r="11" spans="1:22" x14ac:dyDescent="0.45">
      <c r="A11" s="27" t="s">
        <v>42</v>
      </c>
      <c r="B11" s="27" t="s">
        <v>43</v>
      </c>
      <c r="C11" s="28" t="s">
        <v>44</v>
      </c>
      <c r="D11" s="28">
        <v>2023</v>
      </c>
      <c r="E11" s="29" t="s">
        <v>34</v>
      </c>
      <c r="F11" s="30">
        <v>0</v>
      </c>
      <c r="G11" s="30">
        <v>0</v>
      </c>
      <c r="H11" s="30">
        <v>22960</v>
      </c>
      <c r="I11" s="30">
        <v>97336</v>
      </c>
      <c r="J11" s="31">
        <v>0</v>
      </c>
      <c r="K11" s="32">
        <v>9513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 t="s">
        <v>35</v>
      </c>
      <c r="U11" s="35">
        <f t="shared" si="0"/>
        <v>0</v>
      </c>
      <c r="V11" s="36">
        <f t="shared" si="1"/>
        <v>129809</v>
      </c>
    </row>
    <row r="12" spans="1:22" x14ac:dyDescent="0.45">
      <c r="A12" s="27" t="s">
        <v>45</v>
      </c>
      <c r="B12" s="27" t="s">
        <v>46</v>
      </c>
      <c r="C12" s="28" t="s">
        <v>47</v>
      </c>
      <c r="D12" s="28">
        <v>2023</v>
      </c>
      <c r="E12" s="29" t="s">
        <v>34</v>
      </c>
      <c r="F12" s="30">
        <v>274804</v>
      </c>
      <c r="G12" s="30">
        <v>0</v>
      </c>
      <c r="H12" s="30">
        <v>98947</v>
      </c>
      <c r="I12" s="30">
        <v>5574</v>
      </c>
      <c r="J12" s="31">
        <v>0</v>
      </c>
      <c r="K12" s="32">
        <v>25559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 t="s">
        <v>35</v>
      </c>
      <c r="U12" s="35">
        <f t="shared" si="0"/>
        <v>0</v>
      </c>
      <c r="V12" s="36">
        <f t="shared" si="1"/>
        <v>404884</v>
      </c>
    </row>
    <row r="13" spans="1:22" x14ac:dyDescent="0.45">
      <c r="A13" s="27" t="s">
        <v>45</v>
      </c>
      <c r="B13" s="27" t="s">
        <v>48</v>
      </c>
      <c r="C13" s="28" t="s">
        <v>49</v>
      </c>
      <c r="D13" s="28">
        <v>2023</v>
      </c>
      <c r="E13" s="29" t="s">
        <v>34</v>
      </c>
      <c r="F13" s="30">
        <v>0</v>
      </c>
      <c r="G13" s="30">
        <v>0</v>
      </c>
      <c r="H13" s="30">
        <v>68392</v>
      </c>
      <c r="I13" s="30">
        <v>80540</v>
      </c>
      <c r="J13" s="31">
        <v>0</v>
      </c>
      <c r="K13" s="32">
        <v>6000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 t="s">
        <v>35</v>
      </c>
      <c r="U13" s="35">
        <f t="shared" si="0"/>
        <v>0</v>
      </c>
      <c r="V13" s="36">
        <f t="shared" si="1"/>
        <v>154932</v>
      </c>
    </row>
    <row r="14" spans="1:22" x14ac:dyDescent="0.45">
      <c r="A14" s="27" t="s">
        <v>50</v>
      </c>
      <c r="B14" s="27" t="s">
        <v>51</v>
      </c>
      <c r="C14" s="28" t="s">
        <v>52</v>
      </c>
      <c r="D14" s="28">
        <v>2023</v>
      </c>
      <c r="E14" s="29" t="s">
        <v>34</v>
      </c>
      <c r="F14" s="30">
        <v>0</v>
      </c>
      <c r="G14" s="30">
        <v>0</v>
      </c>
      <c r="H14" s="30">
        <v>40000</v>
      </c>
      <c r="I14" s="30">
        <v>33089</v>
      </c>
      <c r="J14" s="31">
        <v>0</v>
      </c>
      <c r="K14" s="32">
        <v>275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 t="s">
        <v>35</v>
      </c>
      <c r="U14" s="35">
        <f t="shared" si="0"/>
        <v>0</v>
      </c>
      <c r="V14" s="36">
        <f t="shared" si="1"/>
        <v>73364</v>
      </c>
    </row>
    <row r="15" spans="1:22" x14ac:dyDescent="0.45">
      <c r="A15" s="27" t="s">
        <v>53</v>
      </c>
      <c r="B15" s="27" t="s">
        <v>54</v>
      </c>
      <c r="C15" s="28" t="s">
        <v>55</v>
      </c>
      <c r="D15" s="28">
        <v>2023</v>
      </c>
      <c r="E15" s="29" t="s">
        <v>34</v>
      </c>
      <c r="F15" s="30">
        <v>0</v>
      </c>
      <c r="G15" s="30">
        <v>0</v>
      </c>
      <c r="H15" s="30">
        <v>23021</v>
      </c>
      <c r="I15" s="30">
        <v>34283</v>
      </c>
      <c r="J15" s="31">
        <v>0</v>
      </c>
      <c r="K15" s="32">
        <v>3247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 t="s">
        <v>35</v>
      </c>
      <c r="U15" s="35">
        <f t="shared" si="0"/>
        <v>0</v>
      </c>
      <c r="V15" s="36">
        <f t="shared" si="1"/>
        <v>60551</v>
      </c>
    </row>
    <row r="16" spans="1:22" x14ac:dyDescent="0.45">
      <c r="A16" s="27" t="s">
        <v>56</v>
      </c>
      <c r="B16" s="27" t="s">
        <v>57</v>
      </c>
      <c r="C16" s="28" t="s">
        <v>58</v>
      </c>
      <c r="D16" s="28">
        <v>2023</v>
      </c>
      <c r="E16" s="29" t="s">
        <v>34</v>
      </c>
      <c r="F16" s="30">
        <v>316154</v>
      </c>
      <c r="G16" s="30">
        <v>0</v>
      </c>
      <c r="H16" s="30">
        <v>85114</v>
      </c>
      <c r="I16" s="30">
        <v>0</v>
      </c>
      <c r="J16" s="31">
        <v>0</v>
      </c>
      <c r="K16" s="32">
        <v>23040</v>
      </c>
      <c r="L16" s="33" t="s">
        <v>35</v>
      </c>
      <c r="M16" s="34"/>
      <c r="N16" s="34"/>
      <c r="O16" s="34"/>
      <c r="P16" s="34"/>
      <c r="Q16" s="34"/>
      <c r="R16" s="34"/>
      <c r="S16" s="34"/>
      <c r="T16" s="34" t="s">
        <v>35</v>
      </c>
      <c r="U16" s="35">
        <f t="shared" si="0"/>
        <v>0</v>
      </c>
      <c r="V16" s="36">
        <f t="shared" si="1"/>
        <v>424308</v>
      </c>
    </row>
    <row r="17" spans="1:22" x14ac:dyDescent="0.45">
      <c r="A17" s="27" t="s">
        <v>39</v>
      </c>
      <c r="B17" s="27" t="s">
        <v>59</v>
      </c>
      <c r="C17" s="28" t="s">
        <v>60</v>
      </c>
      <c r="D17" s="28">
        <v>2023</v>
      </c>
      <c r="E17" s="29" t="s">
        <v>61</v>
      </c>
      <c r="F17" s="30">
        <v>0</v>
      </c>
      <c r="G17" s="30">
        <v>0</v>
      </c>
      <c r="H17" s="30">
        <v>163513</v>
      </c>
      <c r="I17" s="30">
        <v>0</v>
      </c>
      <c r="J17" s="31">
        <v>0</v>
      </c>
      <c r="K17" s="32">
        <v>9350</v>
      </c>
      <c r="L17" s="33" t="s">
        <v>35</v>
      </c>
      <c r="M17" s="34"/>
      <c r="N17" s="34"/>
      <c r="O17" s="34"/>
      <c r="P17" s="34"/>
      <c r="Q17" s="34"/>
      <c r="R17" s="34"/>
      <c r="S17" s="34"/>
      <c r="T17" s="34" t="s">
        <v>35</v>
      </c>
      <c r="U17" s="35">
        <f t="shared" si="0"/>
        <v>0</v>
      </c>
      <c r="V17" s="36">
        <f t="shared" si="1"/>
        <v>172863</v>
      </c>
    </row>
    <row r="18" spans="1:22" x14ac:dyDescent="0.45">
      <c r="A18" s="27" t="s">
        <v>53</v>
      </c>
      <c r="B18" s="27" t="s">
        <v>62</v>
      </c>
      <c r="C18" s="28" t="s">
        <v>63</v>
      </c>
      <c r="D18" s="28">
        <v>2023</v>
      </c>
      <c r="E18" s="29" t="s">
        <v>34</v>
      </c>
      <c r="F18" s="30">
        <v>0</v>
      </c>
      <c r="G18" s="30">
        <v>0</v>
      </c>
      <c r="H18" s="30">
        <v>12284</v>
      </c>
      <c r="I18" s="30">
        <v>30458</v>
      </c>
      <c r="J18" s="31">
        <v>0</v>
      </c>
      <c r="K18" s="32">
        <v>3247</v>
      </c>
      <c r="L18" s="33" t="s">
        <v>35</v>
      </c>
      <c r="M18" s="34"/>
      <c r="N18" s="34"/>
      <c r="O18" s="34"/>
      <c r="P18" s="34"/>
      <c r="Q18" s="34"/>
      <c r="R18" s="34"/>
      <c r="S18" s="34"/>
      <c r="T18" s="34" t="s">
        <v>35</v>
      </c>
      <c r="U18" s="35">
        <f t="shared" si="0"/>
        <v>0</v>
      </c>
      <c r="V18" s="36">
        <f t="shared" si="1"/>
        <v>45989</v>
      </c>
    </row>
    <row r="19" spans="1:22" x14ac:dyDescent="0.45">
      <c r="A19" s="27" t="s">
        <v>39</v>
      </c>
      <c r="B19" s="27" t="s">
        <v>64</v>
      </c>
      <c r="C19" s="28" t="s">
        <v>65</v>
      </c>
      <c r="D19" s="28">
        <v>2023</v>
      </c>
      <c r="E19" s="29" t="s">
        <v>34</v>
      </c>
      <c r="F19" s="30">
        <v>397357</v>
      </c>
      <c r="G19" s="30">
        <v>0</v>
      </c>
      <c r="H19" s="30">
        <v>139546</v>
      </c>
      <c r="I19" s="30">
        <v>31337</v>
      </c>
      <c r="J19" s="31">
        <v>0</v>
      </c>
      <c r="K19" s="32">
        <v>40616</v>
      </c>
      <c r="L19" s="33" t="s">
        <v>35</v>
      </c>
      <c r="M19" s="34"/>
      <c r="N19" s="34"/>
      <c r="O19" s="34"/>
      <c r="P19" s="34"/>
      <c r="Q19" s="34"/>
      <c r="R19" s="34"/>
      <c r="S19" s="34"/>
      <c r="T19" s="34" t="s">
        <v>35</v>
      </c>
      <c r="U19" s="35">
        <f t="shared" si="0"/>
        <v>0</v>
      </c>
      <c r="V19" s="36">
        <f t="shared" si="1"/>
        <v>608856</v>
      </c>
    </row>
    <row r="20" spans="1:22" x14ac:dyDescent="0.45">
      <c r="A20" s="27" t="s">
        <v>39</v>
      </c>
      <c r="B20" s="27" t="s">
        <v>66</v>
      </c>
      <c r="C20" s="28" t="s">
        <v>67</v>
      </c>
      <c r="D20" s="28">
        <v>2023</v>
      </c>
      <c r="E20" s="29" t="s">
        <v>34</v>
      </c>
      <c r="F20" s="30">
        <v>0</v>
      </c>
      <c r="G20" s="30">
        <v>114216</v>
      </c>
      <c r="H20" s="30">
        <v>21231</v>
      </c>
      <c r="I20" s="30">
        <v>0</v>
      </c>
      <c r="J20" s="31">
        <v>0</v>
      </c>
      <c r="K20" s="32">
        <v>6746</v>
      </c>
      <c r="L20" s="33" t="s">
        <v>68</v>
      </c>
      <c r="M20" s="34">
        <v>0</v>
      </c>
      <c r="N20" s="34">
        <v>0</v>
      </c>
      <c r="O20" s="34">
        <v>10</v>
      </c>
      <c r="P20" s="34">
        <v>3</v>
      </c>
      <c r="Q20" s="34">
        <v>0</v>
      </c>
      <c r="R20" s="34">
        <v>0</v>
      </c>
      <c r="S20" s="34">
        <v>0</v>
      </c>
      <c r="T20" s="34">
        <v>0</v>
      </c>
      <c r="U20" s="35">
        <f t="shared" si="0"/>
        <v>13</v>
      </c>
      <c r="V20" s="36">
        <f t="shared" si="1"/>
        <v>142193</v>
      </c>
    </row>
    <row r="21" spans="1:22" x14ac:dyDescent="0.45">
      <c r="A21" s="27" t="s">
        <v>42</v>
      </c>
      <c r="B21" s="27" t="s">
        <v>69</v>
      </c>
      <c r="C21" s="28" t="s">
        <v>70</v>
      </c>
      <c r="D21" s="28">
        <v>2023</v>
      </c>
      <c r="E21" s="29" t="s">
        <v>71</v>
      </c>
      <c r="F21" s="30">
        <v>0</v>
      </c>
      <c r="G21" s="30">
        <v>69516</v>
      </c>
      <c r="H21" s="30">
        <v>120500</v>
      </c>
      <c r="I21" s="30">
        <v>35799</v>
      </c>
      <c r="J21" s="31">
        <v>0</v>
      </c>
      <c r="K21" s="32">
        <v>0</v>
      </c>
      <c r="L21" s="33" t="s">
        <v>84</v>
      </c>
      <c r="M21" s="34">
        <v>0</v>
      </c>
      <c r="N21" s="34">
        <v>0</v>
      </c>
      <c r="O21" s="34">
        <v>2</v>
      </c>
      <c r="P21" s="34">
        <v>5</v>
      </c>
      <c r="Q21" s="34">
        <v>0</v>
      </c>
      <c r="R21" s="34">
        <v>0</v>
      </c>
      <c r="S21" s="34">
        <v>0</v>
      </c>
      <c r="T21" s="34">
        <v>0</v>
      </c>
      <c r="U21" s="35">
        <f t="shared" si="0"/>
        <v>7</v>
      </c>
      <c r="V21" s="36">
        <f t="shared" si="1"/>
        <v>225815</v>
      </c>
    </row>
    <row r="22" spans="1:22" x14ac:dyDescent="0.45">
      <c r="A22" s="27" t="s">
        <v>45</v>
      </c>
      <c r="B22" s="27" t="s">
        <v>72</v>
      </c>
      <c r="C22" s="28" t="s">
        <v>73</v>
      </c>
      <c r="D22" s="28">
        <v>2023</v>
      </c>
      <c r="E22" s="29" t="s">
        <v>34</v>
      </c>
      <c r="F22" s="30">
        <v>0</v>
      </c>
      <c r="G22" s="30">
        <v>116532</v>
      </c>
      <c r="H22" s="30">
        <v>75055</v>
      </c>
      <c r="I22" s="30">
        <v>0</v>
      </c>
      <c r="J22" s="31">
        <v>0</v>
      </c>
      <c r="K22" s="32">
        <v>5000</v>
      </c>
      <c r="L22" s="33" t="s">
        <v>84</v>
      </c>
      <c r="M22" s="34">
        <v>0</v>
      </c>
      <c r="N22" s="34">
        <v>0</v>
      </c>
      <c r="O22" s="34">
        <v>12</v>
      </c>
      <c r="P22" s="34">
        <v>3</v>
      </c>
      <c r="Q22" s="34">
        <v>0</v>
      </c>
      <c r="R22" s="34">
        <v>0</v>
      </c>
      <c r="S22" s="34">
        <v>0</v>
      </c>
      <c r="T22" s="34">
        <v>0</v>
      </c>
      <c r="U22" s="35">
        <f t="shared" si="0"/>
        <v>15</v>
      </c>
      <c r="V22" s="36">
        <f t="shared" si="1"/>
        <v>196587</v>
      </c>
    </row>
    <row r="23" spans="1:22" x14ac:dyDescent="0.45">
      <c r="A23" s="27" t="s">
        <v>74</v>
      </c>
      <c r="B23" s="27" t="s">
        <v>75</v>
      </c>
      <c r="C23" s="28" t="s">
        <v>76</v>
      </c>
      <c r="D23" s="28">
        <v>2023</v>
      </c>
      <c r="E23" s="29" t="s">
        <v>34</v>
      </c>
      <c r="F23" s="30">
        <v>0</v>
      </c>
      <c r="G23" s="30">
        <v>129888</v>
      </c>
      <c r="H23" s="30">
        <v>56761</v>
      </c>
      <c r="I23" s="30">
        <v>0</v>
      </c>
      <c r="J23" s="31">
        <v>0</v>
      </c>
      <c r="K23" s="32">
        <v>13819</v>
      </c>
      <c r="L23" s="33" t="s">
        <v>68</v>
      </c>
      <c r="M23" s="34">
        <v>0</v>
      </c>
      <c r="N23" s="34">
        <v>0</v>
      </c>
      <c r="O23" s="34">
        <v>5</v>
      </c>
      <c r="P23" s="34">
        <v>7</v>
      </c>
      <c r="Q23" s="34">
        <v>2</v>
      </c>
      <c r="R23" s="34">
        <v>0</v>
      </c>
      <c r="S23" s="34">
        <v>0</v>
      </c>
      <c r="T23" s="34">
        <v>0</v>
      </c>
      <c r="U23" s="35">
        <f t="shared" si="0"/>
        <v>14</v>
      </c>
      <c r="V23" s="36">
        <f t="shared" si="1"/>
        <v>200468</v>
      </c>
    </row>
    <row r="24" spans="1:22" x14ac:dyDescent="0.45">
      <c r="A24" s="27" t="s">
        <v>39</v>
      </c>
      <c r="B24" s="27" t="s">
        <v>77</v>
      </c>
      <c r="C24" s="28" t="s">
        <v>78</v>
      </c>
      <c r="D24" s="28">
        <v>2023</v>
      </c>
      <c r="E24" s="29" t="s">
        <v>61</v>
      </c>
      <c r="F24" s="30">
        <v>0</v>
      </c>
      <c r="G24" s="30">
        <v>0</v>
      </c>
      <c r="H24" s="30">
        <v>97799</v>
      </c>
      <c r="I24" s="30">
        <v>0</v>
      </c>
      <c r="J24" s="31">
        <v>0</v>
      </c>
      <c r="K24" s="32">
        <v>9000</v>
      </c>
      <c r="L24" s="33" t="s">
        <v>35</v>
      </c>
      <c r="M24" s="34"/>
      <c r="N24" s="34"/>
      <c r="O24" s="34"/>
      <c r="P24" s="34"/>
      <c r="Q24" s="34"/>
      <c r="R24" s="34"/>
      <c r="S24" s="34"/>
      <c r="T24" s="34" t="s">
        <v>35</v>
      </c>
      <c r="U24" s="35">
        <f t="shared" si="0"/>
        <v>0</v>
      </c>
      <c r="V24" s="36">
        <f t="shared" si="1"/>
        <v>106799</v>
      </c>
    </row>
    <row r="25" spans="1:22" x14ac:dyDescent="0.45">
      <c r="A25" s="27" t="s">
        <v>79</v>
      </c>
      <c r="B25" s="27" t="s">
        <v>80</v>
      </c>
      <c r="C25" s="28" t="s">
        <v>81</v>
      </c>
      <c r="D25" s="28">
        <v>2023</v>
      </c>
      <c r="E25" s="29" t="s">
        <v>34</v>
      </c>
      <c r="F25" s="30">
        <v>0</v>
      </c>
      <c r="G25" s="30">
        <v>109596</v>
      </c>
      <c r="H25" s="30">
        <v>0</v>
      </c>
      <c r="I25" s="30">
        <v>0</v>
      </c>
      <c r="J25" s="31">
        <v>0</v>
      </c>
      <c r="K25" s="32">
        <v>2361</v>
      </c>
      <c r="L25" s="33" t="s">
        <v>68</v>
      </c>
      <c r="M25" s="34">
        <v>0</v>
      </c>
      <c r="N25" s="34">
        <v>0</v>
      </c>
      <c r="O25" s="34">
        <v>2</v>
      </c>
      <c r="P25" s="34">
        <v>5</v>
      </c>
      <c r="Q25" s="34">
        <v>2</v>
      </c>
      <c r="R25" s="34">
        <v>0</v>
      </c>
      <c r="S25" s="34">
        <v>0</v>
      </c>
      <c r="T25" s="34">
        <v>0</v>
      </c>
      <c r="U25" s="35">
        <f t="shared" si="0"/>
        <v>9</v>
      </c>
      <c r="V25" s="36">
        <f t="shared" si="1"/>
        <v>111957</v>
      </c>
    </row>
    <row r="26" spans="1:22" x14ac:dyDescent="0.45">
      <c r="A26" s="27" t="s">
        <v>39</v>
      </c>
      <c r="B26" s="27" t="s">
        <v>82</v>
      </c>
      <c r="C26" s="28" t="s">
        <v>83</v>
      </c>
      <c r="D26" s="28">
        <v>2023</v>
      </c>
      <c r="E26" s="29" t="s">
        <v>34</v>
      </c>
      <c r="F26" s="30">
        <v>0</v>
      </c>
      <c r="G26" s="30">
        <v>78432</v>
      </c>
      <c r="H26" s="30">
        <v>55260</v>
      </c>
      <c r="I26" s="30">
        <v>0</v>
      </c>
      <c r="J26" s="31">
        <v>0</v>
      </c>
      <c r="K26" s="32">
        <v>5439</v>
      </c>
      <c r="L26" s="33" t="s">
        <v>68</v>
      </c>
      <c r="M26" s="34">
        <v>0</v>
      </c>
      <c r="N26" s="34">
        <v>0</v>
      </c>
      <c r="O26" s="34">
        <v>7</v>
      </c>
      <c r="P26" s="34">
        <v>2</v>
      </c>
      <c r="Q26" s="34">
        <v>0</v>
      </c>
      <c r="R26" s="34">
        <v>0</v>
      </c>
      <c r="S26" s="34">
        <v>0</v>
      </c>
      <c r="T26" s="34">
        <v>0</v>
      </c>
      <c r="U26" s="35">
        <f t="shared" si="0"/>
        <v>9</v>
      </c>
      <c r="V26" s="36">
        <f t="shared" si="1"/>
        <v>139131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45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45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  <row r="35" spans="1:22" x14ac:dyDescent="0.45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  <row r="36" spans="1:22" x14ac:dyDescent="0.45">
      <c r="A36" s="27"/>
      <c r="B36" s="27"/>
      <c r="C36" s="28"/>
      <c r="D36" s="28"/>
      <c r="E36" s="29"/>
      <c r="F36" s="30"/>
      <c r="G36" s="31"/>
      <c r="H36" s="31"/>
      <c r="I36" s="31"/>
      <c r="J36" s="31"/>
      <c r="K36" s="32"/>
      <c r="L36" s="33"/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0</v>
      </c>
    </row>
  </sheetData>
  <autoFilter ref="A8:V8" xr:uid="{D4694EE5-2656-42A2-B4F2-A2BE06380FCB}"/>
  <conditionalFormatting sqref="V9:V36">
    <cfRule type="cellIs" dxfId="3" priority="4" operator="lessThan">
      <formula>0</formula>
    </cfRule>
  </conditionalFormatting>
  <conditionalFormatting sqref="V9:V36">
    <cfRule type="expression" dxfId="2" priority="2">
      <formula>#REF!&lt;0</formula>
    </cfRule>
  </conditionalFormatting>
  <conditionalFormatting sqref="D9:D36">
    <cfRule type="expression" dxfId="1" priority="1">
      <formula>OR($D9&gt;2023,AND($D9&lt;2023,$D9&lt;&gt;""))</formula>
    </cfRule>
  </conditionalFormatting>
  <conditionalFormatting sqref="C9:C36">
    <cfRule type="expression" dxfId="0" priority="5">
      <formula>(#REF!&gt;1)</formula>
    </cfRule>
  </conditionalFormatting>
  <dataValidations count="3">
    <dataValidation type="list" allowBlank="1" showInputMessage="1" showErrorMessage="1" sqref="L9:L36" xr:uid="{968F3873-9737-46A2-A7DF-F283013A6347}">
      <formula1>"N/A, FMR, Actual Rent"</formula1>
    </dataValidation>
    <dataValidation type="list" allowBlank="1" showInputMessage="1" showErrorMessage="1" sqref="E9:E36" xr:uid="{F7D50391-D942-4EF9-97F5-2E6B8C7190E2}">
      <formula1>"PH, TH, Joint TH &amp; PH-RRH, HMIS, SSO, TRA, PRA, SRA, S+C/SRO"</formula1>
    </dataValidation>
    <dataValidation allowBlank="1" showErrorMessage="1" sqref="A8:V8" xr:uid="{579B5453-ED43-49F8-964A-6B3F6BAA944A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8/15/2022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</cp:lastModifiedBy>
  <dcterms:created xsi:type="dcterms:W3CDTF">2022-06-30T21:51:26Z</dcterms:created>
  <dcterms:modified xsi:type="dcterms:W3CDTF">2022-08-17T21:55:45Z</dcterms:modified>
</cp:coreProperties>
</file>