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WV-500\"/>
    </mc:Choice>
  </mc:AlternateContent>
  <xr:revisionPtr revIDLastSave="0" documentId="13_ncr:1_{B9B95CAD-F43F-41D6-B00E-239877A5716C}" xr6:coauthVersionLast="47" xr6:coauthVersionMax="47" xr10:uidLastSave="{00000000-0000-0000-0000-000000000000}"/>
  <bookViews>
    <workbookView xWindow="-108" yWindow="-108" windowWidth="27288" windowHeight="17544" xr2:uid="{D7E22A2E-A1F7-45B2-A272-660C9D74200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<sst xmlns="http://schemas.openxmlformats.org/spreadsheetml/2006/main" count="84" uniqueCount="62">
  <si>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</si>
  <si>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</si>
  <si>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</si>
  <si>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</si>
  <si>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</si>
  <si>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</si>
  <si>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</si>
  <si>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</si>
  <si>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</si>
  <si>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</si>
  <si>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</si>
  <si>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</si>
  <si>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</si>
  <si>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</si>
  <si>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</si>
  <si>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</si>
  <si>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</si>
  <si>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</si>
  <si>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</si>
  <si>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</si>
  <si>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</si>
  <si>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</si>
  <si>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</si>
  <si>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</si>
  <si>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</si>
  <si>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</si>
  <si>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</si>
  <si>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</si>
  <si>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</si>
  <si>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</si>
  <si>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WV-503</t>
  </si>
  <si>
    <t>Kanawha Valley Collective, Inc.</t>
  </si>
  <si>
    <t>HMIS FY2021</t>
  </si>
  <si>
    <t>WV0014L3E032114</t>
  </si>
  <si>
    <t/>
  </si>
  <si>
    <t>Pittsburgh</t>
  </si>
  <si>
    <t>Charleston/Kanawha, Putnam, Boone, Clay Counties CoC</t>
  </si>
  <si>
    <t>YWCA Charleston</t>
  </si>
  <si>
    <t>Shanklin Center for Senior Enrichment Consolidated</t>
  </si>
  <si>
    <t>WV0017L3E032114</t>
  </si>
  <si>
    <t>PH</t>
  </si>
  <si>
    <t>Roark-Sullivan Lifeway Center</t>
  </si>
  <si>
    <t>Twin Cities 2021</t>
  </si>
  <si>
    <t>WV0018L3E032114</t>
  </si>
  <si>
    <t>Charleston-Kanawha Housing Authority</t>
  </si>
  <si>
    <t>Shelter + Care Consolidated Renewal 2021</t>
  </si>
  <si>
    <t>WV0026L3E032113</t>
  </si>
  <si>
    <t>Covenant House, Inc.</t>
  </si>
  <si>
    <t>Housing First Consolidation</t>
  </si>
  <si>
    <t>WV0038L3E032110</t>
  </si>
  <si>
    <t>Centralized Assessment Team CAT</t>
  </si>
  <si>
    <t>WV0134L3E032105</t>
  </si>
  <si>
    <t>SSO</t>
  </si>
  <si>
    <t>Rapid Re-Housing</t>
  </si>
  <si>
    <t>WV0135L3E032105</t>
  </si>
  <si>
    <t>FMR</t>
  </si>
  <si>
    <t>YWCA Resolve Rapid Re-Housing</t>
  </si>
  <si>
    <t>WV0157D3E032103</t>
  </si>
  <si>
    <t>Branches Domestic Violence Shelter</t>
  </si>
  <si>
    <t>Putnam RRH Renewal</t>
  </si>
  <si>
    <t>WV0164D3E032102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</si>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</sst>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83BE-FCD4-46DB-AE45-1B25BBF4E4CD}">
  <sheetPr codeName="Sheet381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1469764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134999</v>
      </c>
      <c r="K9" s="32">
        <v>1800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7" si="0">SUM(M9:T9)</f>
        <v>0</v>
      </c>
      <c r="V9" s="36">
        <f t="shared" ref="V9:V27" si="1">SUM(F9:K9)</f>
        <v>136799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0</v>
      </c>
      <c r="H10" s="31">
        <v>29417</v>
      </c>
      <c r="I10" s="31">
        <v>88328</v>
      </c>
      <c r="J10" s="31">
        <v>0</v>
      </c>
      <c r="K10" s="32">
        <v>5112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122857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40</v>
      </c>
      <c r="F11" s="30">
        <v>0</v>
      </c>
      <c r="G11" s="31">
        <v>0</v>
      </c>
      <c r="H11" s="31">
        <v>62187</v>
      </c>
      <c r="I11" s="31">
        <v>193678</v>
      </c>
      <c r="J11" s="31">
        <v>0</v>
      </c>
      <c r="K11" s="32">
        <v>11904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267769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40</v>
      </c>
      <c r="F12" s="30">
        <v>0</v>
      </c>
      <c r="G12" s="31">
        <v>187644</v>
      </c>
      <c r="H12" s="31">
        <v>0</v>
      </c>
      <c r="I12" s="31">
        <v>0</v>
      </c>
      <c r="J12" s="31">
        <v>0</v>
      </c>
      <c r="K12" s="32">
        <v>5822</v>
      </c>
      <c r="L12" s="33" t="s">
        <v>61</v>
      </c>
      <c r="M12" s="34">
        <v>0</v>
      </c>
      <c r="N12" s="34">
        <v>0</v>
      </c>
      <c r="O12" s="34">
        <v>25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26</v>
      </c>
      <c r="V12" s="36">
        <f t="shared" si="1"/>
        <v>193466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40</v>
      </c>
      <c r="F13" s="30">
        <v>232737</v>
      </c>
      <c r="G13" s="31">
        <v>0</v>
      </c>
      <c r="H13" s="31">
        <v>100538</v>
      </c>
      <c r="I13" s="31">
        <v>19044</v>
      </c>
      <c r="J13" s="31">
        <v>0</v>
      </c>
      <c r="K13" s="32">
        <v>7708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360027</v>
      </c>
    </row>
    <row r="14" spans="1:22" x14ac:dyDescent="0.3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52</v>
      </c>
      <c r="F14" s="30">
        <v>0</v>
      </c>
      <c r="G14" s="31">
        <v>0</v>
      </c>
      <c r="H14" s="31">
        <v>91713</v>
      </c>
      <c r="I14" s="31">
        <v>0</v>
      </c>
      <c r="J14" s="31">
        <v>0</v>
      </c>
      <c r="K14" s="32">
        <v>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91713</v>
      </c>
    </row>
    <row r="15" spans="1:22" x14ac:dyDescent="0.3">
      <c r="A15" s="27" t="s">
        <v>47</v>
      </c>
      <c r="B15" s="27" t="s">
        <v>53</v>
      </c>
      <c r="C15" s="28" t="s">
        <v>54</v>
      </c>
      <c r="D15" s="28">
        <v>2023</v>
      </c>
      <c r="E15" s="29" t="s">
        <v>40</v>
      </c>
      <c r="F15" s="30">
        <v>0</v>
      </c>
      <c r="G15" s="31">
        <v>33120</v>
      </c>
      <c r="H15" s="31">
        <v>5290</v>
      </c>
      <c r="I15" s="31">
        <v>0</v>
      </c>
      <c r="J15" s="31">
        <v>0</v>
      </c>
      <c r="K15" s="32">
        <v>0</v>
      </c>
      <c r="L15" s="33" t="s">
        <v>55</v>
      </c>
      <c r="M15" s="34">
        <v>0</v>
      </c>
      <c r="N15" s="34">
        <v>0</v>
      </c>
      <c r="O15" s="34">
        <v>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38410</v>
      </c>
    </row>
    <row r="16" spans="1:22" x14ac:dyDescent="0.3">
      <c r="A16" s="27" t="s">
        <v>37</v>
      </c>
      <c r="B16" s="27" t="s">
        <v>56</v>
      </c>
      <c r="C16" s="28" t="s">
        <v>57</v>
      </c>
      <c r="D16" s="28">
        <v>2023</v>
      </c>
      <c r="E16" s="29" t="s">
        <v>40</v>
      </c>
      <c r="F16" s="30">
        <v>0</v>
      </c>
      <c r="G16" s="31">
        <v>167928</v>
      </c>
      <c r="H16" s="31">
        <v>49115</v>
      </c>
      <c r="I16" s="31">
        <v>0</v>
      </c>
      <c r="J16" s="31">
        <v>0</v>
      </c>
      <c r="K16" s="32">
        <v>7000</v>
      </c>
      <c r="L16" s="33" t="s">
        <v>55</v>
      </c>
      <c r="M16" s="34">
        <v>0</v>
      </c>
      <c r="N16" s="34">
        <v>0</v>
      </c>
      <c r="O16" s="34">
        <v>7</v>
      </c>
      <c r="P16" s="34">
        <v>7</v>
      </c>
      <c r="Q16" s="34">
        <v>2</v>
      </c>
      <c r="R16" s="34">
        <v>1</v>
      </c>
      <c r="S16" s="34">
        <v>0</v>
      </c>
      <c r="T16" s="34">
        <v>0</v>
      </c>
      <c r="U16" s="35">
        <f t="shared" si="0"/>
        <v>17</v>
      </c>
      <c r="V16" s="36">
        <f t="shared" si="1"/>
        <v>224043</v>
      </c>
    </row>
    <row r="17" spans="1:22" x14ac:dyDescent="0.3">
      <c r="A17" s="27" t="s">
        <v>58</v>
      </c>
      <c r="B17" s="27" t="s">
        <v>59</v>
      </c>
      <c r="C17" s="28" t="s">
        <v>60</v>
      </c>
      <c r="D17" s="28">
        <v>2023</v>
      </c>
      <c r="E17" s="29" t="s">
        <v>40</v>
      </c>
      <c r="F17" s="30">
        <v>0</v>
      </c>
      <c r="G17" s="31">
        <v>31128</v>
      </c>
      <c r="H17" s="31">
        <v>3552</v>
      </c>
      <c r="I17" s="31">
        <v>0</v>
      </c>
      <c r="J17" s="31">
        <v>0</v>
      </c>
      <c r="K17" s="32">
        <v>0</v>
      </c>
      <c r="L17" s="33" t="s">
        <v>55</v>
      </c>
      <c r="M17" s="34">
        <v>0</v>
      </c>
      <c r="N17" s="34">
        <v>0</v>
      </c>
      <c r="O17" s="34">
        <v>1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34680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AA1683BE-FCD4-46DB-AE45-1B25BBF4E4CD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DFFF5C73-E23C-4ABA-A4C5-4007CCFD057F}">
      <formula1>"N/A, FMR, Actual Rent"</formula1>
    </dataValidation>
    <dataValidation type="list" allowBlank="1" showInputMessage="1" showErrorMessage="1" sqref="E9:E27" xr:uid="{30BF7B6A-2947-447E-9A1C-6E94CE2F6BDF}">
      <formula1>"PH, TH, Joint TH &amp; PH-RRH, HMIS, SSO, TRA, PRA, SRA, S+C/SRO"</formula1>
    </dataValidation>
    <dataValidation allowBlank="1" showErrorMessage="1" sqref="A8:V8" xr:uid="{85595B25-6F6E-49BD-89AC-55D729C5FBA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2022-05-30T18:25:26Z</dcterms:created>
  <dcterms:modified xsi:type="dcterms:W3CDTF">2022-06-06T20:35:57Z</dcterms:modified>
</cp:coreProperties>
</file>