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375EC281-7AFA-4BA9-93E6-44E78E0B540F}" xr6:coauthVersionLast="47" xr6:coauthVersionMax="47" xr10:uidLastSave="{00000000-0000-0000-0000-000000000000}"/>
  <bookViews>
    <workbookView xWindow="-98" yWindow="-98" windowWidth="25846" windowHeight="14941" xr2:uid="{6F84330B-32FC-4221-93DB-DD5B13ECF2C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<sst xmlns="http://schemas.openxmlformats.org/spreadsheetml/2006/main" count="105" uniqueCount="69">
  <si>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</si>
  <si>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</si>
  <si>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</si>
  <si>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</si>
  <si>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</si>
  <si>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</si>
  <si>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</si>
  <si>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</si>
  <si>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</si>
  <si>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</si>
  <si>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</si>
  <si>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</si>
  <si>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</si>
  <si>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</si>
  <si>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</si>
  <si>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</si>
  <si>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</si>
  <si>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</si>
  <si>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</si>
  <si>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</si>
  <si>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</si>
  <si>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</si>
  <si>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</si>
  <si>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</si>
  <si>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</si>
  <si>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</si>
  <si>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</si>
  <si>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</si>
  <si>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</si>
  <si>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</si>
  <si>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WA-508</t>
  </si>
  <si>
    <t>Share</t>
  </si>
  <si>
    <t>Story Street</t>
  </si>
  <si>
    <t>WA0190L0T082111</t>
  </si>
  <si>
    <t>PH</t>
  </si>
  <si>
    <t/>
  </si>
  <si>
    <t>Seattle</t>
  </si>
  <si>
    <t>Vancouver/Clark County CoC</t>
  </si>
  <si>
    <t>Council for the Homeless</t>
  </si>
  <si>
    <t>HMIS Renewal FY2021</t>
  </si>
  <si>
    <t>WA0191L0T082114</t>
  </si>
  <si>
    <t>Bridges to Housing</t>
  </si>
  <si>
    <t>WA0221L0T082111</t>
  </si>
  <si>
    <t>Bridging the Gap</t>
  </si>
  <si>
    <t>WA0273L0T082109</t>
  </si>
  <si>
    <t>Impact NW</t>
  </si>
  <si>
    <t>Impact NW Permanent Supportive Housing (Clark)</t>
  </si>
  <si>
    <t>WA0276L0T082108</t>
  </si>
  <si>
    <t>Sea Mar CHC</t>
  </si>
  <si>
    <t>Way Home Too- FY2021</t>
  </si>
  <si>
    <t>WA0280L0T082108</t>
  </si>
  <si>
    <t>FMR</t>
  </si>
  <si>
    <t>Step Forward</t>
  </si>
  <si>
    <t>WA0282L0T082108</t>
  </si>
  <si>
    <t>Janus Youth Programs, Inc.</t>
  </si>
  <si>
    <t>Connections</t>
  </si>
  <si>
    <t>WA0361L0T082106</t>
  </si>
  <si>
    <t>PSH NW- FY2021</t>
  </si>
  <si>
    <t>WA0380L0T082105</t>
  </si>
  <si>
    <t>PSH II- FY2021</t>
  </si>
  <si>
    <t>WA0382L0T082105</t>
  </si>
  <si>
    <t>Share Seniors</t>
  </si>
  <si>
    <t>WA0468L0T082102</t>
  </si>
  <si>
    <t>Coordinated Entry DV Project FY2021</t>
  </si>
  <si>
    <t>WA0521D0T082100</t>
  </si>
  <si>
    <t>SSO</t>
  </si>
  <si>
    <t>Story Street Too</t>
  </si>
  <si>
    <t>WA0522L0T082100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</si>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</sst>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994C-92ED-4337-A1C9-65629A8D9884}">
  <sheetPr codeName="Sheet373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2112344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83328</v>
      </c>
      <c r="H9" s="30">
        <v>34259</v>
      </c>
      <c r="I9" s="30">
        <v>0</v>
      </c>
      <c r="J9" s="31">
        <v>0</v>
      </c>
      <c r="K9" s="32">
        <v>3294</v>
      </c>
      <c r="L9" s="33" t="s">
        <v>68</v>
      </c>
      <c r="M9" s="34">
        <v>0</v>
      </c>
      <c r="N9" s="34">
        <v>0</v>
      </c>
      <c r="O9" s="34">
        <v>7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1" si="0">SUM(M9:T9)</f>
        <v>7</v>
      </c>
      <c r="V9" s="36">
        <f t="shared" ref="V9:V31" si="1">SUM(F9:K9)</f>
        <v>120881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0">
        <v>0</v>
      </c>
      <c r="H10" s="30">
        <v>0</v>
      </c>
      <c r="I10" s="30">
        <v>0</v>
      </c>
      <c r="J10" s="31">
        <v>93900</v>
      </c>
      <c r="K10" s="32">
        <v>6702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100602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0">
        <v>49392</v>
      </c>
      <c r="H11" s="30">
        <v>8200</v>
      </c>
      <c r="I11" s="30">
        <v>0</v>
      </c>
      <c r="J11" s="31">
        <v>0</v>
      </c>
      <c r="K11" s="32">
        <v>1659</v>
      </c>
      <c r="L11" s="33" t="s">
        <v>68</v>
      </c>
      <c r="M11" s="34">
        <v>0</v>
      </c>
      <c r="N11" s="34">
        <v>0</v>
      </c>
      <c r="O11" s="34">
        <v>0</v>
      </c>
      <c r="P11" s="34">
        <v>3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3</v>
      </c>
      <c r="V11" s="36">
        <f t="shared" si="1"/>
        <v>59251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34</v>
      </c>
      <c r="F12" s="30">
        <v>149701</v>
      </c>
      <c r="G12" s="30">
        <v>0</v>
      </c>
      <c r="H12" s="30">
        <v>56113</v>
      </c>
      <c r="I12" s="30">
        <v>0</v>
      </c>
      <c r="J12" s="31">
        <v>0</v>
      </c>
      <c r="K12" s="32">
        <v>10722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216536</v>
      </c>
    </row>
    <row r="13" spans="1:22" x14ac:dyDescent="0.45">
      <c r="A13" s="27" t="s">
        <v>45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143347</v>
      </c>
      <c r="G13" s="30">
        <v>0</v>
      </c>
      <c r="H13" s="30">
        <v>46430</v>
      </c>
      <c r="I13" s="30">
        <v>0</v>
      </c>
      <c r="J13" s="31">
        <v>0</v>
      </c>
      <c r="K13" s="32">
        <v>18981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208758</v>
      </c>
    </row>
    <row r="14" spans="1:22" x14ac:dyDescent="0.45">
      <c r="A14" s="27" t="s">
        <v>48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0</v>
      </c>
      <c r="G14" s="30">
        <v>230040</v>
      </c>
      <c r="H14" s="30">
        <v>72970</v>
      </c>
      <c r="I14" s="30">
        <v>0</v>
      </c>
      <c r="J14" s="31">
        <v>0</v>
      </c>
      <c r="K14" s="32">
        <v>13550</v>
      </c>
      <c r="L14" s="33" t="s">
        <v>51</v>
      </c>
      <c r="M14" s="34">
        <v>0</v>
      </c>
      <c r="N14" s="34">
        <v>0</v>
      </c>
      <c r="O14" s="34">
        <v>15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15</v>
      </c>
      <c r="V14" s="36">
        <f t="shared" si="1"/>
        <v>316560</v>
      </c>
    </row>
    <row r="15" spans="1:22" x14ac:dyDescent="0.45">
      <c r="A15" s="27" t="s">
        <v>31</v>
      </c>
      <c r="B15" s="27" t="s">
        <v>52</v>
      </c>
      <c r="C15" s="28" t="s">
        <v>53</v>
      </c>
      <c r="D15" s="28">
        <v>2023</v>
      </c>
      <c r="E15" s="29" t="s">
        <v>34</v>
      </c>
      <c r="F15" s="30">
        <v>216887</v>
      </c>
      <c r="G15" s="30">
        <v>0</v>
      </c>
      <c r="H15" s="30">
        <v>67190</v>
      </c>
      <c r="I15" s="30">
        <v>0</v>
      </c>
      <c r="J15" s="31">
        <v>0</v>
      </c>
      <c r="K15" s="32">
        <v>14743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298820</v>
      </c>
    </row>
    <row r="16" spans="1:22" x14ac:dyDescent="0.45">
      <c r="A16" s="27" t="s">
        <v>54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0</v>
      </c>
      <c r="G16" s="30">
        <v>107352</v>
      </c>
      <c r="H16" s="30">
        <v>67075</v>
      </c>
      <c r="I16" s="30">
        <v>0</v>
      </c>
      <c r="J16" s="31">
        <v>0</v>
      </c>
      <c r="K16" s="32">
        <v>11953</v>
      </c>
      <c r="L16" s="33" t="s">
        <v>51</v>
      </c>
      <c r="M16" s="34">
        <v>0</v>
      </c>
      <c r="N16" s="34">
        <v>0</v>
      </c>
      <c r="O16" s="34">
        <v>7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7</v>
      </c>
      <c r="V16" s="36">
        <f t="shared" si="1"/>
        <v>186380</v>
      </c>
    </row>
    <row r="17" spans="1:22" x14ac:dyDescent="0.45">
      <c r="A17" s="27" t="s">
        <v>48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0</v>
      </c>
      <c r="G17" s="30">
        <v>50544</v>
      </c>
      <c r="H17" s="30">
        <v>21507</v>
      </c>
      <c r="I17" s="30">
        <v>0</v>
      </c>
      <c r="J17" s="31">
        <v>0</v>
      </c>
      <c r="K17" s="32">
        <v>4255</v>
      </c>
      <c r="L17" s="33" t="s">
        <v>51</v>
      </c>
      <c r="M17" s="34">
        <v>0</v>
      </c>
      <c r="N17" s="34">
        <v>0</v>
      </c>
      <c r="O17" s="34">
        <v>1</v>
      </c>
      <c r="P17" s="34">
        <v>2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76306</v>
      </c>
    </row>
    <row r="18" spans="1:22" x14ac:dyDescent="0.45">
      <c r="A18" s="27" t="s">
        <v>48</v>
      </c>
      <c r="B18" s="27" t="s">
        <v>59</v>
      </c>
      <c r="C18" s="28" t="s">
        <v>60</v>
      </c>
      <c r="D18" s="28">
        <v>2023</v>
      </c>
      <c r="E18" s="29" t="s">
        <v>34</v>
      </c>
      <c r="F18" s="30">
        <v>0</v>
      </c>
      <c r="G18" s="30">
        <v>65880</v>
      </c>
      <c r="H18" s="30">
        <v>27428</v>
      </c>
      <c r="I18" s="30">
        <v>0</v>
      </c>
      <c r="J18" s="31">
        <v>0</v>
      </c>
      <c r="K18" s="32">
        <v>5484</v>
      </c>
      <c r="L18" s="33" t="s">
        <v>51</v>
      </c>
      <c r="M18" s="34">
        <v>0</v>
      </c>
      <c r="N18" s="34">
        <v>0</v>
      </c>
      <c r="O18" s="34">
        <v>2</v>
      </c>
      <c r="P18" s="34">
        <v>2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4</v>
      </c>
      <c r="V18" s="36">
        <f t="shared" si="1"/>
        <v>98792</v>
      </c>
    </row>
    <row r="19" spans="1:22" x14ac:dyDescent="0.45">
      <c r="A19" s="27" t="s">
        <v>31</v>
      </c>
      <c r="B19" s="27" t="s">
        <v>61</v>
      </c>
      <c r="C19" s="28" t="s">
        <v>62</v>
      </c>
      <c r="D19" s="28">
        <v>2023</v>
      </c>
      <c r="E19" s="29" t="s">
        <v>34</v>
      </c>
      <c r="F19" s="30">
        <v>76069</v>
      </c>
      <c r="G19" s="30">
        <v>0</v>
      </c>
      <c r="H19" s="30">
        <v>22543</v>
      </c>
      <c r="I19" s="30">
        <v>0</v>
      </c>
      <c r="J19" s="31">
        <v>0</v>
      </c>
      <c r="K19" s="32">
        <v>6500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105112</v>
      </c>
    </row>
    <row r="20" spans="1:22" x14ac:dyDescent="0.45">
      <c r="A20" s="27" t="s">
        <v>38</v>
      </c>
      <c r="B20" s="27" t="s">
        <v>63</v>
      </c>
      <c r="C20" s="28" t="s">
        <v>64</v>
      </c>
      <c r="D20" s="28">
        <v>2023</v>
      </c>
      <c r="E20" s="29" t="s">
        <v>65</v>
      </c>
      <c r="F20" s="30">
        <v>0</v>
      </c>
      <c r="G20" s="30">
        <v>0</v>
      </c>
      <c r="H20" s="30">
        <v>122045</v>
      </c>
      <c r="I20" s="30">
        <v>0</v>
      </c>
      <c r="J20" s="31">
        <v>0</v>
      </c>
      <c r="K20" s="32">
        <v>12070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134115</v>
      </c>
    </row>
    <row r="21" spans="1:22" x14ac:dyDescent="0.45">
      <c r="A21" s="27" t="s">
        <v>31</v>
      </c>
      <c r="B21" s="27" t="s">
        <v>66</v>
      </c>
      <c r="C21" s="28" t="s">
        <v>67</v>
      </c>
      <c r="D21" s="28">
        <v>2023</v>
      </c>
      <c r="E21" s="29" t="s">
        <v>34</v>
      </c>
      <c r="F21" s="30">
        <v>0</v>
      </c>
      <c r="G21" s="30">
        <v>138024</v>
      </c>
      <c r="H21" s="30">
        <v>43000</v>
      </c>
      <c r="I21" s="30">
        <v>0</v>
      </c>
      <c r="J21" s="31">
        <v>0</v>
      </c>
      <c r="K21" s="32">
        <v>9207</v>
      </c>
      <c r="L21" s="33" t="s">
        <v>51</v>
      </c>
      <c r="M21" s="34">
        <v>0</v>
      </c>
      <c r="N21" s="34">
        <v>0</v>
      </c>
      <c r="O21" s="34">
        <v>9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9</v>
      </c>
      <c r="V21" s="36">
        <f t="shared" si="1"/>
        <v>190231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7CC3994C-92ED-4337-A1C9-65629A8D9884}"/>
  <conditionalFormatting sqref="V9:V31">
    <cfRule type="cellIs" dxfId="3" priority="4" operator="lessThan">
      <formula>0</formula>
    </cfRule>
  </conditionalFormatting>
  <conditionalFormatting sqref="V9:V31">
    <cfRule type="expression" dxfId="2" priority="2">
      <formula>#REF!&lt;0</formula>
    </cfRule>
  </conditionalFormatting>
  <conditionalFormatting sqref="D9:D31">
    <cfRule type="expression" dxfId="1" priority="1">
      <formula>OR($D9&gt;2023,AND($D9&lt;2023,$D9&lt;&gt;""))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D1CDB122-8668-41B4-A23C-2D097B5EFA1A}">
      <formula1>"N/A, FMR, Actual Rent"</formula1>
    </dataValidation>
    <dataValidation type="list" allowBlank="1" showInputMessage="1" showErrorMessage="1" sqref="E9:E31" xr:uid="{8F21E4F4-859E-4DAF-980C-8269EA3AAA5D}">
      <formula1>"PH, TH, Joint TH &amp; PH-RRH, HMIS, SSO, TRA, PRA, SRA, S+C/SRO"</formula1>
    </dataValidation>
    <dataValidation allowBlank="1" showErrorMessage="1" sqref="A8:V8" xr:uid="{7D6D64C9-5BAE-426B-9A01-6EA1847219B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2022-06-30T21:51:30Z</dcterms:created>
  <dcterms:modified xsi:type="dcterms:W3CDTF">2022-08-17T21:56:07Z</dcterms:modified>
</cp:coreProperties>
</file>