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VT-500\"/>
    </mc:Choice>
  </mc:AlternateContent>
  <xr:revisionPtr revIDLastSave="0" documentId="13_ncr:1_{C8AAB9A8-C7FC-45F5-BF1C-F30AA07BD319}" xr6:coauthVersionLast="47" xr6:coauthVersionMax="47" xr10:uidLastSave="{00000000-0000-0000-0000-000000000000}"/>
  <bookViews>
    <workbookView xWindow="-98" yWindow="-98" windowWidth="26116" windowHeight="16395" xr2:uid="{F4D960DA-AE11-4BA5-8745-6B6E04C92AAA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  <c r="B4" i="1"/>
  <c r="B1" i="1"/>
  <c r="B3" i="1"/>
  <c r="B2" i="1"/>
</calcChain>
</file>

<file path=xl/sharedStrings.xml><?xml version="1.0" encoding="utf-8"?>
<sst xmlns="http://schemas.openxmlformats.org/spreadsheetml/2006/main" count="203" uniqueCount="75">
  <si>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</si>
  <si>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</si>
  <si>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</si>
  <si>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</si>
  <si>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</si>
  <si>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</si>
  <si>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</si>
  <si>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</si>
  <si>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</si>
  <si>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</si>
  <si>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</si>
  <si>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</si>
  <si>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</si>
  <si>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</si>
  <si>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</si>
  <si>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</si>
  <si>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</si>
  <si>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</si>
  <si>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</si>
  <si>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</si>
  <si>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</si>
  <si>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</si>
  <si>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</si>
  <si>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</si>
  <si>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</si>
  <si>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</si>
  <si>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</si>
  <si>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</si>
  <si>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</si>
  <si>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</si>
  <si>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</si>
  <si>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VT-500</t>
  </si>
  <si>
    <t>Institute for Community Alliances</t>
  </si>
  <si>
    <t>Vermont BoS HMIS</t>
  </si>
  <si>
    <t>VT0005L1T002114</t>
  </si>
  <si>
    <t/>
  </si>
  <si>
    <t>Renewal</t>
  </si>
  <si>
    <t>C</t>
  </si>
  <si>
    <t>Boston</t>
  </si>
  <si>
    <t>Vermont Balance of State CoC</t>
  </si>
  <si>
    <t>Vermont Coalition to End Homelessness</t>
  </si>
  <si>
    <t>Brattleboro Housing Authority</t>
  </si>
  <si>
    <t>BraHAFY21</t>
  </si>
  <si>
    <t>VT0013L1T002114</t>
  </si>
  <si>
    <t>PH</t>
  </si>
  <si>
    <t>FMR</t>
  </si>
  <si>
    <t>PSH</t>
  </si>
  <si>
    <t>Vermont State Housing Authority</t>
  </si>
  <si>
    <t>VSHA CoC-PSH ("S+C") FY21</t>
  </si>
  <si>
    <t>VT0024L1T002113</t>
  </si>
  <si>
    <t>VSHA CoC-RRH ("SW") FY21</t>
  </si>
  <si>
    <t>VT0044L1T002107</t>
  </si>
  <si>
    <t>RRH</t>
  </si>
  <si>
    <t>State of Vermont</t>
  </si>
  <si>
    <t>Coordinated Entry Partnership Combined</t>
  </si>
  <si>
    <t>VT0061L1T002105</t>
  </si>
  <si>
    <t>SSO</t>
  </si>
  <si>
    <t>VSHA CoC-PSH (PTH) FY21</t>
  </si>
  <si>
    <t>VT0077L1T002103</t>
  </si>
  <si>
    <t>Washington County Youth Service Bureau/ Boys &amp; Girls Club</t>
  </si>
  <si>
    <t>VCRHYP RRH FY21</t>
  </si>
  <si>
    <t>VT0081Y1T002102</t>
  </si>
  <si>
    <t>YHDP Renewal</t>
  </si>
  <si>
    <t>VCRHYP TH-RRH FY21</t>
  </si>
  <si>
    <t>VT0082Y1T002102</t>
  </si>
  <si>
    <t>TH</t>
  </si>
  <si>
    <t>VCRHYP LLP FY21</t>
  </si>
  <si>
    <t>VT0083Y1T002102</t>
  </si>
  <si>
    <t>VCRHYP HN FY21</t>
  </si>
  <si>
    <t>VT0084Y1T002102</t>
  </si>
  <si>
    <t>VCRHYP DIV FY21</t>
  </si>
  <si>
    <t>VT0085Y1T002102</t>
  </si>
  <si>
    <t>VSHA CoC-PSH ("AWH") FY21</t>
  </si>
  <si>
    <t>VT0087L1T002102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</si>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</sst>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8856-4281-4C5F-8E77-7C880A314198}">
  <sheetPr codeName="Sheet366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12.3320312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7.6640625" hidden="1" customWidth="1"/>
    <col min="107" max="107" width="1.6640625" hidden="1" customWidth="1"/>
    <col min="108" max="108" width="6.1328125" hidden="1" customWidth="1"/>
    <col min="109" max="109" width="6.33203125" hidden="1" customWidth="1"/>
    <col min="110" max="110" width="24.46484375" hidden="1" customWidth="1"/>
    <col min="111" max="111" width="32.33203125" hidden="1" customWidth="1"/>
  </cols>
  <sheetData>
    <row r="1" spans="1:111" ht="15" customHeight="1" x14ac:dyDescent="0.45">
      <c r="A1" s="1" t="s">
        <v>0</v>
      </c>
      <c r="B1" s="2" t="str">
        <f ca="1">INDIRECT("$DD$9")</f>
        <v>Boston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VT-500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Vermont Balance of State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Vermont Coalition to End Homelessness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4792441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55369</v>
      </c>
      <c r="K9" s="33">
        <v>4013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30" si="0">SUM(M9:T9)</f>
        <v>0</v>
      </c>
      <c r="V9" s="37">
        <f t="shared" ref="V9:V30" si="1">SUM(F9:K9)</f>
        <v>59382</v>
      </c>
      <c r="W9" s="38"/>
      <c r="CT9">
        <v>190203</v>
      </c>
      <c r="CU9">
        <v>182235</v>
      </c>
      <c r="CV9" t="s">
        <v>36</v>
      </c>
      <c r="CW9">
        <v>1</v>
      </c>
      <c r="CX9" t="s">
        <v>35</v>
      </c>
      <c r="CY9" t="s">
        <v>35</v>
      </c>
      <c r="CZ9">
        <v>59382</v>
      </c>
      <c r="DA9">
        <v>59382</v>
      </c>
      <c r="DB9">
        <v>59382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41</v>
      </c>
      <c r="B10" s="28" t="s">
        <v>42</v>
      </c>
      <c r="C10" s="29" t="s">
        <v>43</v>
      </c>
      <c r="D10" s="29">
        <v>2023</v>
      </c>
      <c r="E10" s="30" t="s">
        <v>44</v>
      </c>
      <c r="F10" s="31">
        <v>0</v>
      </c>
      <c r="G10" s="31">
        <v>245136</v>
      </c>
      <c r="H10" s="31">
        <v>0</v>
      </c>
      <c r="I10" s="31">
        <v>0</v>
      </c>
      <c r="J10" s="32">
        <v>0</v>
      </c>
      <c r="K10" s="33">
        <v>12910</v>
      </c>
      <c r="L10" s="34" t="s">
        <v>45</v>
      </c>
      <c r="M10" s="35">
        <v>0</v>
      </c>
      <c r="N10" s="35">
        <v>4</v>
      </c>
      <c r="O10" s="35">
        <v>16</v>
      </c>
      <c r="P10" s="35">
        <v>2</v>
      </c>
      <c r="Q10" s="35">
        <v>1</v>
      </c>
      <c r="R10" s="35">
        <v>0</v>
      </c>
      <c r="S10" s="35">
        <v>0</v>
      </c>
      <c r="T10" s="35">
        <v>0</v>
      </c>
      <c r="U10" s="36">
        <f t="shared" si="0"/>
        <v>23</v>
      </c>
      <c r="V10" s="37">
        <f t="shared" si="1"/>
        <v>258046</v>
      </c>
      <c r="W10" s="38"/>
      <c r="CT10">
        <v>182314</v>
      </c>
      <c r="CU10">
        <v>182235</v>
      </c>
      <c r="CV10" t="s">
        <v>36</v>
      </c>
      <c r="CW10">
        <v>1</v>
      </c>
      <c r="CX10" t="s">
        <v>46</v>
      </c>
      <c r="CY10" t="s">
        <v>35</v>
      </c>
      <c r="CZ10">
        <v>238234</v>
      </c>
      <c r="DA10">
        <v>238234</v>
      </c>
      <c r="DB10">
        <v>258046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47</v>
      </c>
      <c r="B11" s="28" t="s">
        <v>48</v>
      </c>
      <c r="C11" s="29" t="s">
        <v>49</v>
      </c>
      <c r="D11" s="29">
        <v>2023</v>
      </c>
      <c r="E11" s="30" t="s">
        <v>44</v>
      </c>
      <c r="F11" s="31">
        <v>0</v>
      </c>
      <c r="G11" s="31">
        <v>1015296</v>
      </c>
      <c r="H11" s="31">
        <v>0</v>
      </c>
      <c r="I11" s="31">
        <v>0</v>
      </c>
      <c r="J11" s="32">
        <v>0</v>
      </c>
      <c r="K11" s="33">
        <v>98577</v>
      </c>
      <c r="L11" s="34" t="s">
        <v>45</v>
      </c>
      <c r="M11" s="35">
        <v>0</v>
      </c>
      <c r="N11" s="35">
        <v>0</v>
      </c>
      <c r="O11" s="35">
        <v>81</v>
      </c>
      <c r="P11" s="35">
        <v>11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92</v>
      </c>
      <c r="V11" s="37">
        <f t="shared" si="1"/>
        <v>1113873</v>
      </c>
      <c r="W11" s="38"/>
      <c r="CT11">
        <v>182878</v>
      </c>
      <c r="CU11">
        <v>182235</v>
      </c>
      <c r="CV11" t="s">
        <v>36</v>
      </c>
      <c r="CW11">
        <v>1</v>
      </c>
      <c r="CX11" t="s">
        <v>46</v>
      </c>
      <c r="CY11" t="s">
        <v>35</v>
      </c>
      <c r="CZ11">
        <v>1088193</v>
      </c>
      <c r="DA11">
        <v>1088193</v>
      </c>
      <c r="DB11">
        <v>1113873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47</v>
      </c>
      <c r="B12" s="28" t="s">
        <v>50</v>
      </c>
      <c r="C12" s="29" t="s">
        <v>51</v>
      </c>
      <c r="D12" s="29">
        <v>2023</v>
      </c>
      <c r="E12" s="30" t="s">
        <v>44</v>
      </c>
      <c r="F12" s="31">
        <v>0</v>
      </c>
      <c r="G12" s="31">
        <v>846300</v>
      </c>
      <c r="H12" s="31">
        <v>0</v>
      </c>
      <c r="I12" s="31">
        <v>0</v>
      </c>
      <c r="J12" s="32">
        <v>0</v>
      </c>
      <c r="K12" s="33">
        <v>77384</v>
      </c>
      <c r="L12" s="34" t="s">
        <v>45</v>
      </c>
      <c r="M12" s="35">
        <v>0</v>
      </c>
      <c r="N12" s="35">
        <v>0</v>
      </c>
      <c r="O12" s="35">
        <v>23</v>
      </c>
      <c r="P12" s="35">
        <v>45</v>
      </c>
      <c r="Q12" s="35">
        <v>1</v>
      </c>
      <c r="R12" s="35">
        <v>0</v>
      </c>
      <c r="S12" s="35">
        <v>0</v>
      </c>
      <c r="T12" s="35">
        <v>0</v>
      </c>
      <c r="U12" s="36">
        <f t="shared" si="0"/>
        <v>69</v>
      </c>
      <c r="V12" s="37">
        <f t="shared" si="1"/>
        <v>923684</v>
      </c>
      <c r="W12" s="38"/>
      <c r="CT12">
        <v>182879</v>
      </c>
      <c r="CU12">
        <v>182235</v>
      </c>
      <c r="CV12" t="s">
        <v>36</v>
      </c>
      <c r="CW12">
        <v>1</v>
      </c>
      <c r="CX12" t="s">
        <v>52</v>
      </c>
      <c r="CY12" t="s">
        <v>35</v>
      </c>
      <c r="CZ12">
        <v>896024</v>
      </c>
      <c r="DA12">
        <v>896024</v>
      </c>
      <c r="DB12">
        <v>923684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 t="s">
        <v>53</v>
      </c>
      <c r="B13" s="28" t="s">
        <v>54</v>
      </c>
      <c r="C13" s="29" t="s">
        <v>55</v>
      </c>
      <c r="D13" s="29">
        <v>2023</v>
      </c>
      <c r="E13" s="30" t="s">
        <v>56</v>
      </c>
      <c r="F13" s="31">
        <v>0</v>
      </c>
      <c r="G13" s="31">
        <v>0</v>
      </c>
      <c r="H13" s="31">
        <v>528080</v>
      </c>
      <c r="I13" s="31">
        <v>0</v>
      </c>
      <c r="J13" s="32">
        <v>0</v>
      </c>
      <c r="K13" s="33">
        <v>47995</v>
      </c>
      <c r="L13" s="34" t="s">
        <v>35</v>
      </c>
      <c r="M13" s="35"/>
      <c r="N13" s="35"/>
      <c r="O13" s="35"/>
      <c r="P13" s="35"/>
      <c r="Q13" s="35"/>
      <c r="R13" s="35"/>
      <c r="S13" s="35"/>
      <c r="T13" s="35" t="s">
        <v>35</v>
      </c>
      <c r="U13" s="36">
        <f t="shared" si="0"/>
        <v>0</v>
      </c>
      <c r="V13" s="37">
        <f t="shared" si="1"/>
        <v>576075</v>
      </c>
      <c r="W13" s="38" t="s">
        <v>74</v>
      </c>
      <c r="CT13">
        <v>190949</v>
      </c>
      <c r="CU13">
        <v>182235</v>
      </c>
      <c r="CV13" t="s">
        <v>36</v>
      </c>
      <c r="CW13">
        <v>1</v>
      </c>
      <c r="CY13" t="s">
        <v>35</v>
      </c>
      <c r="CZ13">
        <v>513630</v>
      </c>
      <c r="DA13">
        <v>513630</v>
      </c>
      <c r="DB13">
        <v>513630</v>
      </c>
      <c r="DC13" t="s">
        <v>37</v>
      </c>
      <c r="DD13" t="s">
        <v>38</v>
      </c>
      <c r="DE13" t="s">
        <v>31</v>
      </c>
      <c r="DF13" t="s">
        <v>39</v>
      </c>
      <c r="DG13" t="s">
        <v>40</v>
      </c>
    </row>
    <row r="14" spans="1:111" x14ac:dyDescent="0.45">
      <c r="A14" s="28" t="s">
        <v>47</v>
      </c>
      <c r="B14" s="28" t="s">
        <v>57</v>
      </c>
      <c r="C14" s="29" t="s">
        <v>58</v>
      </c>
      <c r="D14" s="29">
        <v>2023</v>
      </c>
      <c r="E14" s="30" t="s">
        <v>44</v>
      </c>
      <c r="F14" s="31">
        <v>0</v>
      </c>
      <c r="G14" s="31">
        <v>249396</v>
      </c>
      <c r="H14" s="31">
        <v>97902</v>
      </c>
      <c r="I14" s="31">
        <v>0</v>
      </c>
      <c r="J14" s="32">
        <v>0</v>
      </c>
      <c r="K14" s="33">
        <v>32629</v>
      </c>
      <c r="L14" s="34" t="s">
        <v>45</v>
      </c>
      <c r="M14" s="35">
        <v>0</v>
      </c>
      <c r="N14" s="35">
        <v>2</v>
      </c>
      <c r="O14" s="35">
        <v>22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24</v>
      </c>
      <c r="V14" s="37">
        <f t="shared" si="1"/>
        <v>379927</v>
      </c>
      <c r="W14" s="38" t="s">
        <v>74</v>
      </c>
      <c r="CT14">
        <v>182877</v>
      </c>
      <c r="CU14">
        <v>182235</v>
      </c>
      <c r="CV14" t="s">
        <v>36</v>
      </c>
      <c r="CW14">
        <v>1</v>
      </c>
      <c r="CX14" t="s">
        <v>46</v>
      </c>
      <c r="CY14" t="s">
        <v>35</v>
      </c>
      <c r="CZ14">
        <v>314603</v>
      </c>
      <c r="DA14">
        <v>314603</v>
      </c>
      <c r="DB14">
        <v>327455</v>
      </c>
      <c r="DC14" t="s">
        <v>37</v>
      </c>
      <c r="DD14" t="s">
        <v>38</v>
      </c>
      <c r="DE14" t="s">
        <v>31</v>
      </c>
      <c r="DF14" t="s">
        <v>39</v>
      </c>
      <c r="DG14" t="s">
        <v>40</v>
      </c>
    </row>
    <row r="15" spans="1:111" x14ac:dyDescent="0.45">
      <c r="A15" s="28" t="s">
        <v>59</v>
      </c>
      <c r="B15" s="28" t="s">
        <v>60</v>
      </c>
      <c r="C15" s="29" t="s">
        <v>61</v>
      </c>
      <c r="D15" s="29">
        <v>2023</v>
      </c>
      <c r="E15" s="30" t="s">
        <v>44</v>
      </c>
      <c r="F15" s="31">
        <v>0</v>
      </c>
      <c r="G15" s="31">
        <v>255204</v>
      </c>
      <c r="H15" s="31">
        <v>123111</v>
      </c>
      <c r="I15" s="31">
        <v>0</v>
      </c>
      <c r="J15" s="32">
        <v>14123</v>
      </c>
      <c r="K15" s="33">
        <v>37633</v>
      </c>
      <c r="L15" s="34" t="s">
        <v>45</v>
      </c>
      <c r="M15" s="35">
        <v>0</v>
      </c>
      <c r="N15" s="35">
        <v>7</v>
      </c>
      <c r="O15" s="35">
        <v>10</v>
      </c>
      <c r="P15" s="35">
        <v>8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25</v>
      </c>
      <c r="V15" s="37">
        <f t="shared" si="1"/>
        <v>430071</v>
      </c>
      <c r="W15" s="38"/>
      <c r="CT15">
        <v>191216</v>
      </c>
      <c r="CU15">
        <v>182235</v>
      </c>
      <c r="CV15" t="s">
        <v>62</v>
      </c>
      <c r="CW15">
        <v>1</v>
      </c>
      <c r="CX15" t="s">
        <v>52</v>
      </c>
      <c r="CY15" t="s">
        <v>35</v>
      </c>
      <c r="CZ15">
        <v>416247</v>
      </c>
      <c r="DA15">
        <v>416247</v>
      </c>
      <c r="DB15">
        <v>430071</v>
      </c>
      <c r="DC15" t="s">
        <v>37</v>
      </c>
      <c r="DD15" t="s">
        <v>38</v>
      </c>
      <c r="DE15" t="s">
        <v>31</v>
      </c>
      <c r="DF15" t="s">
        <v>39</v>
      </c>
      <c r="DG15" t="s">
        <v>40</v>
      </c>
    </row>
    <row r="16" spans="1:111" x14ac:dyDescent="0.45">
      <c r="A16" s="28" t="s">
        <v>59</v>
      </c>
      <c r="B16" s="28" t="s">
        <v>63</v>
      </c>
      <c r="C16" s="29" t="s">
        <v>64</v>
      </c>
      <c r="D16" s="29">
        <v>2023</v>
      </c>
      <c r="E16" s="30" t="s">
        <v>65</v>
      </c>
      <c r="F16" s="31">
        <v>49896</v>
      </c>
      <c r="G16" s="31">
        <v>53472</v>
      </c>
      <c r="H16" s="31">
        <v>111750</v>
      </c>
      <c r="I16" s="31">
        <v>0</v>
      </c>
      <c r="J16" s="32">
        <v>4722</v>
      </c>
      <c r="K16" s="33">
        <v>21515</v>
      </c>
      <c r="L16" s="34" t="s">
        <v>45</v>
      </c>
      <c r="M16" s="35">
        <v>0</v>
      </c>
      <c r="N16" s="35">
        <v>0</v>
      </c>
      <c r="O16" s="35">
        <v>1</v>
      </c>
      <c r="P16" s="35">
        <v>2</v>
      </c>
      <c r="Q16" s="35">
        <v>1</v>
      </c>
      <c r="R16" s="35">
        <v>0</v>
      </c>
      <c r="S16" s="35">
        <v>0</v>
      </c>
      <c r="T16" s="35">
        <v>0</v>
      </c>
      <c r="U16" s="36">
        <f t="shared" si="0"/>
        <v>4</v>
      </c>
      <c r="V16" s="37">
        <f t="shared" si="1"/>
        <v>241355</v>
      </c>
      <c r="W16" s="38"/>
      <c r="CT16">
        <v>191217</v>
      </c>
      <c r="CU16">
        <v>182235</v>
      </c>
      <c r="CV16" t="s">
        <v>62</v>
      </c>
      <c r="CW16">
        <v>1</v>
      </c>
      <c r="CX16" t="s">
        <v>35</v>
      </c>
      <c r="CY16" t="s">
        <v>35</v>
      </c>
      <c r="CZ16">
        <v>238067</v>
      </c>
      <c r="DA16">
        <v>238067</v>
      </c>
      <c r="DB16">
        <v>241355</v>
      </c>
      <c r="DC16" t="s">
        <v>37</v>
      </c>
      <c r="DD16" t="s">
        <v>38</v>
      </c>
      <c r="DE16" t="s">
        <v>31</v>
      </c>
      <c r="DF16" t="s">
        <v>39</v>
      </c>
      <c r="DG16" t="s">
        <v>40</v>
      </c>
    </row>
    <row r="17" spans="1:111" x14ac:dyDescent="0.45">
      <c r="A17" s="28" t="s">
        <v>59</v>
      </c>
      <c r="B17" s="28" t="s">
        <v>66</v>
      </c>
      <c r="C17" s="29" t="s">
        <v>67</v>
      </c>
      <c r="D17" s="29">
        <v>2023</v>
      </c>
      <c r="E17" s="30" t="s">
        <v>56</v>
      </c>
      <c r="F17" s="31">
        <v>0</v>
      </c>
      <c r="G17" s="31">
        <v>0</v>
      </c>
      <c r="H17" s="31">
        <v>106146</v>
      </c>
      <c r="I17" s="31">
        <v>0</v>
      </c>
      <c r="J17" s="32">
        <v>0</v>
      </c>
      <c r="K17" s="33">
        <v>10614</v>
      </c>
      <c r="L17" s="34" t="s">
        <v>35</v>
      </c>
      <c r="M17" s="35"/>
      <c r="N17" s="35"/>
      <c r="O17" s="35"/>
      <c r="P17" s="35"/>
      <c r="Q17" s="35"/>
      <c r="R17" s="35"/>
      <c r="S17" s="35"/>
      <c r="T17" s="35" t="s">
        <v>35</v>
      </c>
      <c r="U17" s="36">
        <f t="shared" si="0"/>
        <v>0</v>
      </c>
      <c r="V17" s="37">
        <f t="shared" si="1"/>
        <v>116760</v>
      </c>
      <c r="W17" s="38"/>
      <c r="CT17">
        <v>191218</v>
      </c>
      <c r="CU17">
        <v>182235</v>
      </c>
      <c r="CV17" t="s">
        <v>62</v>
      </c>
      <c r="CW17">
        <v>1</v>
      </c>
      <c r="CX17" t="s">
        <v>35</v>
      </c>
      <c r="CY17" t="s">
        <v>35</v>
      </c>
      <c r="CZ17">
        <v>116760</v>
      </c>
      <c r="DA17">
        <v>116760</v>
      </c>
      <c r="DB17">
        <v>116760</v>
      </c>
      <c r="DC17" t="s">
        <v>37</v>
      </c>
      <c r="DD17" t="s">
        <v>38</v>
      </c>
      <c r="DE17" t="s">
        <v>31</v>
      </c>
      <c r="DF17" t="s">
        <v>39</v>
      </c>
      <c r="DG17" t="s">
        <v>40</v>
      </c>
    </row>
    <row r="18" spans="1:111" x14ac:dyDescent="0.45">
      <c r="A18" s="28" t="s">
        <v>59</v>
      </c>
      <c r="B18" s="28" t="s">
        <v>68</v>
      </c>
      <c r="C18" s="29" t="s">
        <v>69</v>
      </c>
      <c r="D18" s="29">
        <v>2023</v>
      </c>
      <c r="E18" s="30" t="s">
        <v>56</v>
      </c>
      <c r="F18" s="31">
        <v>0</v>
      </c>
      <c r="G18" s="31">
        <v>0</v>
      </c>
      <c r="H18" s="31">
        <v>115698</v>
      </c>
      <c r="I18" s="31">
        <v>0</v>
      </c>
      <c r="J18" s="32">
        <v>3593</v>
      </c>
      <c r="K18" s="33">
        <v>11929</v>
      </c>
      <c r="L18" s="34" t="s">
        <v>35</v>
      </c>
      <c r="M18" s="35"/>
      <c r="N18" s="35"/>
      <c r="O18" s="35"/>
      <c r="P18" s="35"/>
      <c r="Q18" s="35"/>
      <c r="R18" s="35"/>
      <c r="S18" s="35"/>
      <c r="T18" s="35" t="s">
        <v>35</v>
      </c>
      <c r="U18" s="36">
        <f t="shared" si="0"/>
        <v>0</v>
      </c>
      <c r="V18" s="37">
        <f t="shared" si="1"/>
        <v>131220</v>
      </c>
      <c r="W18" s="38"/>
      <c r="CT18">
        <v>191219</v>
      </c>
      <c r="CU18">
        <v>182235</v>
      </c>
      <c r="CV18" t="s">
        <v>62</v>
      </c>
      <c r="CW18">
        <v>1</v>
      </c>
      <c r="CX18" t="s">
        <v>35</v>
      </c>
      <c r="CY18" t="s">
        <v>35</v>
      </c>
      <c r="CZ18">
        <v>131220</v>
      </c>
      <c r="DA18">
        <v>131220</v>
      </c>
      <c r="DB18">
        <v>131220</v>
      </c>
      <c r="DC18" t="s">
        <v>37</v>
      </c>
      <c r="DD18" t="s">
        <v>38</v>
      </c>
      <c r="DE18" t="s">
        <v>31</v>
      </c>
      <c r="DF18" t="s">
        <v>39</v>
      </c>
      <c r="DG18" t="s">
        <v>40</v>
      </c>
    </row>
    <row r="19" spans="1:111" x14ac:dyDescent="0.45">
      <c r="A19" s="28" t="s">
        <v>59</v>
      </c>
      <c r="B19" s="28" t="s">
        <v>70</v>
      </c>
      <c r="C19" s="29" t="s">
        <v>71</v>
      </c>
      <c r="D19" s="29">
        <v>2023</v>
      </c>
      <c r="E19" s="30" t="s">
        <v>44</v>
      </c>
      <c r="F19" s="31">
        <v>0</v>
      </c>
      <c r="G19" s="31">
        <v>26892</v>
      </c>
      <c r="H19" s="31">
        <v>32465</v>
      </c>
      <c r="I19" s="31">
        <v>0</v>
      </c>
      <c r="J19" s="32">
        <v>1989</v>
      </c>
      <c r="K19" s="33">
        <v>5800</v>
      </c>
      <c r="L19" s="34" t="s">
        <v>45</v>
      </c>
      <c r="M19" s="35">
        <v>0</v>
      </c>
      <c r="N19" s="35">
        <v>0</v>
      </c>
      <c r="O19" s="35">
        <v>3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3</v>
      </c>
      <c r="V19" s="37">
        <f t="shared" si="1"/>
        <v>67146</v>
      </c>
      <c r="W19" s="38"/>
      <c r="CT19">
        <v>191220</v>
      </c>
      <c r="CU19">
        <v>182235</v>
      </c>
      <c r="CV19" t="s">
        <v>62</v>
      </c>
      <c r="CW19">
        <v>1</v>
      </c>
      <c r="CX19" t="s">
        <v>52</v>
      </c>
      <c r="CY19" t="s">
        <v>35</v>
      </c>
      <c r="CZ19">
        <v>65022</v>
      </c>
      <c r="DA19">
        <v>65022</v>
      </c>
      <c r="DB19">
        <v>67146</v>
      </c>
      <c r="DC19" t="s">
        <v>37</v>
      </c>
      <c r="DD19" t="s">
        <v>38</v>
      </c>
      <c r="DE19" t="s">
        <v>31</v>
      </c>
      <c r="DF19" t="s">
        <v>39</v>
      </c>
      <c r="DG19" t="s">
        <v>40</v>
      </c>
    </row>
    <row r="20" spans="1:111" x14ac:dyDescent="0.45">
      <c r="A20" s="28" t="s">
        <v>47</v>
      </c>
      <c r="B20" s="28" t="s">
        <v>72</v>
      </c>
      <c r="C20" s="29" t="s">
        <v>73</v>
      </c>
      <c r="D20" s="29">
        <v>2023</v>
      </c>
      <c r="E20" s="30" t="s">
        <v>44</v>
      </c>
      <c r="F20" s="31">
        <v>0</v>
      </c>
      <c r="G20" s="31">
        <v>83208</v>
      </c>
      <c r="H20" s="31">
        <v>367528</v>
      </c>
      <c r="I20" s="31">
        <v>0</v>
      </c>
      <c r="J20" s="32">
        <v>0</v>
      </c>
      <c r="K20" s="33">
        <v>44166</v>
      </c>
      <c r="L20" s="34" t="s">
        <v>45</v>
      </c>
      <c r="M20" s="35">
        <v>0</v>
      </c>
      <c r="N20" s="35">
        <v>0</v>
      </c>
      <c r="O20" s="35">
        <v>8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8</v>
      </c>
      <c r="V20" s="37">
        <f t="shared" si="1"/>
        <v>494902</v>
      </c>
      <c r="W20" s="38" t="s">
        <v>74</v>
      </c>
      <c r="CT20">
        <v>182880</v>
      </c>
      <c r="CU20">
        <v>182235</v>
      </c>
      <c r="CV20" t="s">
        <v>36</v>
      </c>
      <c r="CW20">
        <v>1</v>
      </c>
      <c r="CX20" t="s">
        <v>46</v>
      </c>
      <c r="CY20" t="s">
        <v>35</v>
      </c>
      <c r="CZ20">
        <v>239406</v>
      </c>
      <c r="DA20">
        <v>239406</v>
      </c>
      <c r="DB20">
        <v>242286</v>
      </c>
      <c r="DC20" t="s">
        <v>37</v>
      </c>
      <c r="DD20" t="s">
        <v>38</v>
      </c>
      <c r="DE20" t="s">
        <v>31</v>
      </c>
      <c r="DF20" t="s">
        <v>39</v>
      </c>
      <c r="DG20" t="s">
        <v>40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</sheetData>
  <autoFilter ref="A8:W8" xr:uid="{DAD78856-4281-4C5F-8E77-7C880A314198}"/>
  <conditionalFormatting sqref="V9:V30">
    <cfRule type="cellIs" dxfId="3" priority="4" operator="lessThan">
      <formula>0</formula>
    </cfRule>
  </conditionalFormatting>
  <conditionalFormatting sqref="C9:C30">
    <cfRule type="expression" dxfId="2" priority="3">
      <formula>(CW9&gt;1)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0" xr:uid="{BBC8BEA2-AF20-4D43-AB92-A6887D5BF310}">
      <formula1>"N/A, FMR, Actual Rent"</formula1>
    </dataValidation>
    <dataValidation type="list" allowBlank="1" showInputMessage="1" showErrorMessage="1" sqref="E9:E30" xr:uid="{A3FA011D-C8DB-4F59-A800-8162106EDD5C}">
      <formula1>"PH, TH, Joint TH &amp; PH-RRH, HMIS, SSO, TRA, PRA, SRA, S+C/SRO"</formula1>
    </dataValidation>
    <dataValidation allowBlank="1" showErrorMessage="1" sqref="A8:W8" xr:uid="{08E0DCF9-9098-4872-B953-2B5342F8256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2022-06-30T21:51:34Z</dcterms:created>
  <dcterms:modified xsi:type="dcterms:W3CDTF">2022-07-06T21:57:47Z</dcterms:modified>
</cp:coreProperties>
</file>