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2378132C-F703-4332-90A4-F64F93773825}" xr6:coauthVersionLast="47" xr6:coauthVersionMax="47" xr10:uidLastSave="{00000000-0000-0000-0000-000000000000}"/>
  <bookViews>
    <workbookView xWindow="-98" yWindow="-98" windowWidth="25846" windowHeight="14941" xr2:uid="{0551F426-85E4-4066-85AC-D528A52F16C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<sst xmlns="http://schemas.openxmlformats.org/spreadsheetml/2006/main" count="142" uniqueCount="82">
  <si>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</si>
  <si>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</si>
  <si>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</si>
  <si>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</si>
  <si>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</si>
  <si>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</si>
  <si>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</si>
  <si>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</si>
  <si>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</si>
  <si>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</si>
  <si>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</si>
  <si>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</si>
  <si>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</si>
  <si>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</si>
  <si>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</si>
  <si>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</si>
  <si>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</si>
  <si>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</si>
  <si>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</si>
  <si>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</si>
  <si>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</si>
  <si>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</si>
  <si>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</si>
  <si>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</si>
  <si>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</si>
  <si>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</si>
  <si>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</si>
  <si>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</si>
  <si>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</si>
  <si>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</si>
  <si>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VA-601</t>
  </si>
  <si>
    <t>FACETS</t>
  </si>
  <si>
    <t>Triumph Permanent Supportive Housing</t>
  </si>
  <si>
    <t>VA0094L3G012111</t>
  </si>
  <si>
    <t>PH</t>
  </si>
  <si>
    <t/>
  </si>
  <si>
    <t>Washington</t>
  </si>
  <si>
    <t>Fairfax County CoC</t>
  </si>
  <si>
    <t>Fairfax County Office to Prevent and End Homelessness</t>
  </si>
  <si>
    <t>Pathway Homes, Inc.</t>
  </si>
  <si>
    <t>1991 Pathway Homes SHP</t>
  </si>
  <si>
    <t>VA0096L3G012114</t>
  </si>
  <si>
    <t>1994 Pathway Homes SHP</t>
  </si>
  <si>
    <t>VA0097L3G012114</t>
  </si>
  <si>
    <t>1995 Pathway Homes SHP</t>
  </si>
  <si>
    <t>VA0098L3G012114</t>
  </si>
  <si>
    <t>Fairfax County Department of Housing and Community Development</t>
  </si>
  <si>
    <t>DHCD/Pathway Homes SPC9C</t>
  </si>
  <si>
    <t>VA0100L3G012114</t>
  </si>
  <si>
    <t>FMR</t>
  </si>
  <si>
    <t>DHCD/Pathway Homes SPC 1C</t>
  </si>
  <si>
    <t>VA0101L3G012114</t>
  </si>
  <si>
    <t>New Hope Housing, Inc.</t>
  </si>
  <si>
    <t>PSH Group Homes</t>
  </si>
  <si>
    <t>VA0109L3G012114</t>
  </si>
  <si>
    <t>Shelter House, Inc</t>
  </si>
  <si>
    <t>RISE</t>
  </si>
  <si>
    <t>VA0114L3G012114</t>
  </si>
  <si>
    <t>2007 Pathway Homes SHP</t>
  </si>
  <si>
    <t>VA0144L3G012113</t>
  </si>
  <si>
    <t>DHCD/Pathway Homes SPC 10C</t>
  </si>
  <si>
    <t>VA0145L3G012113</t>
  </si>
  <si>
    <t>2009 Pathway Homes SHP</t>
  </si>
  <si>
    <t>VA0156L3G012111</t>
  </si>
  <si>
    <t>2011 Pathway Homes SHP</t>
  </si>
  <si>
    <t>VA0197L3G012110</t>
  </si>
  <si>
    <t>2014 Pathway Homes SHP</t>
  </si>
  <si>
    <t>VA0257L3G012107</t>
  </si>
  <si>
    <t xml:space="preserve">Abused and Homeless Children's Refuge </t>
  </si>
  <si>
    <t>Rapid Rehousing for Transition Age Youth</t>
  </si>
  <si>
    <t>VA0277L3G012106</t>
  </si>
  <si>
    <t>Linda's Gateway</t>
  </si>
  <si>
    <t>VA0278L3G012106</t>
  </si>
  <si>
    <t>Rapid Re-Housing Project</t>
  </si>
  <si>
    <t>VA0286L3G012106</t>
  </si>
  <si>
    <t>Triumph III</t>
  </si>
  <si>
    <t>VA0287L3G012106</t>
  </si>
  <si>
    <t>2015 Pathway Homes SHP</t>
  </si>
  <si>
    <t>VA0288L3G012106</t>
  </si>
  <si>
    <t>Domestic Violence Rapid Re-Housing Project</t>
  </si>
  <si>
    <t>VA0366L3G012103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</si>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</sst>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13F9-2D80-4F57-9ECD-7F17E112BF48}">
  <sheetPr codeName="Sheet361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10060214.800000001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137792</v>
      </c>
      <c r="G9" s="30">
        <v>0</v>
      </c>
      <c r="H9" s="30">
        <v>28465</v>
      </c>
      <c r="I9" s="30">
        <v>23469</v>
      </c>
      <c r="J9" s="31">
        <v>0</v>
      </c>
      <c r="K9" s="32">
        <v>10196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7" si="0">SUM(M9:T9)</f>
        <v>0</v>
      </c>
      <c r="V9" s="36">
        <f t="shared" ref="V9:V37" si="1">SUM(F9:K9)</f>
        <v>199922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0</v>
      </c>
      <c r="H10" s="30">
        <v>157692</v>
      </c>
      <c r="I10" s="30">
        <v>223291</v>
      </c>
      <c r="J10" s="31">
        <v>0</v>
      </c>
      <c r="K10" s="32">
        <v>22904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403887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0</v>
      </c>
      <c r="H11" s="30">
        <v>121408</v>
      </c>
      <c r="I11" s="30">
        <v>111069</v>
      </c>
      <c r="J11" s="31">
        <v>0</v>
      </c>
      <c r="K11" s="32">
        <v>14451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246928</v>
      </c>
    </row>
    <row r="12" spans="1:22" x14ac:dyDescent="0.45">
      <c r="A12" s="27" t="s">
        <v>39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0">
        <v>0</v>
      </c>
      <c r="H12" s="30">
        <v>180357</v>
      </c>
      <c r="I12" s="30">
        <v>128249</v>
      </c>
      <c r="J12" s="31">
        <v>0</v>
      </c>
      <c r="K12" s="32">
        <v>19452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328058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402732</v>
      </c>
      <c r="H13" s="30">
        <v>0</v>
      </c>
      <c r="I13" s="30">
        <v>0</v>
      </c>
      <c r="J13" s="31">
        <v>0</v>
      </c>
      <c r="K13" s="32">
        <v>21566</v>
      </c>
      <c r="L13" s="33" t="s">
        <v>49</v>
      </c>
      <c r="M13" s="34">
        <v>0</v>
      </c>
      <c r="N13" s="34">
        <v>0</v>
      </c>
      <c r="O13" s="34">
        <v>18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21</v>
      </c>
      <c r="V13" s="36">
        <f t="shared" si="1"/>
        <v>424298</v>
      </c>
    </row>
    <row r="14" spans="1:22" x14ac:dyDescent="0.45">
      <c r="A14" s="27" t="s">
        <v>46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0">
        <v>558396</v>
      </c>
      <c r="H14" s="30">
        <v>0</v>
      </c>
      <c r="I14" s="30">
        <v>0</v>
      </c>
      <c r="J14" s="31">
        <v>0</v>
      </c>
      <c r="K14" s="32">
        <v>29941</v>
      </c>
      <c r="L14" s="33" t="s">
        <v>49</v>
      </c>
      <c r="M14" s="34">
        <v>0</v>
      </c>
      <c r="N14" s="34">
        <v>0</v>
      </c>
      <c r="O14" s="34">
        <v>24</v>
      </c>
      <c r="P14" s="34">
        <v>5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29</v>
      </c>
      <c r="V14" s="36">
        <f t="shared" si="1"/>
        <v>588337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54789</v>
      </c>
      <c r="G15" s="30">
        <v>0</v>
      </c>
      <c r="H15" s="30">
        <v>225665</v>
      </c>
      <c r="I15" s="30">
        <v>74228</v>
      </c>
      <c r="J15" s="31">
        <v>0</v>
      </c>
      <c r="K15" s="32">
        <v>22766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377448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485660</v>
      </c>
      <c r="G16" s="30">
        <v>0</v>
      </c>
      <c r="H16" s="30">
        <v>67529</v>
      </c>
      <c r="I16" s="30">
        <v>16370</v>
      </c>
      <c r="J16" s="31">
        <v>0</v>
      </c>
      <c r="K16" s="32">
        <v>29612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599171</v>
      </c>
    </row>
    <row r="17" spans="1:22" x14ac:dyDescent="0.45">
      <c r="A17" s="27" t="s">
        <v>39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131071</v>
      </c>
      <c r="G17" s="30">
        <v>0</v>
      </c>
      <c r="H17" s="30">
        <v>30750</v>
      </c>
      <c r="I17" s="30">
        <v>27979</v>
      </c>
      <c r="J17" s="31">
        <v>0</v>
      </c>
      <c r="K17" s="32">
        <v>10243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200043</v>
      </c>
    </row>
    <row r="18" spans="1:22" x14ac:dyDescent="0.45">
      <c r="A18" s="27" t="s">
        <v>46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0">
        <v>907332</v>
      </c>
      <c r="H18" s="30">
        <v>0</v>
      </c>
      <c r="I18" s="30">
        <v>0</v>
      </c>
      <c r="J18" s="31">
        <v>0</v>
      </c>
      <c r="K18" s="32">
        <v>48691</v>
      </c>
      <c r="L18" s="33" t="s">
        <v>49</v>
      </c>
      <c r="M18" s="34">
        <v>0</v>
      </c>
      <c r="N18" s="34">
        <v>0</v>
      </c>
      <c r="O18" s="34">
        <v>38</v>
      </c>
      <c r="P18" s="34">
        <v>9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47</v>
      </c>
      <c r="V18" s="36">
        <f t="shared" si="1"/>
        <v>956023</v>
      </c>
    </row>
    <row r="19" spans="1:22" x14ac:dyDescent="0.45">
      <c r="A19" s="27" t="s">
        <v>39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135001</v>
      </c>
      <c r="G19" s="30">
        <v>0</v>
      </c>
      <c r="H19" s="30">
        <v>30750</v>
      </c>
      <c r="I19" s="30">
        <v>23694</v>
      </c>
      <c r="J19" s="31">
        <v>0</v>
      </c>
      <c r="K19" s="32">
        <v>10225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199670</v>
      </c>
    </row>
    <row r="20" spans="1:22" x14ac:dyDescent="0.45">
      <c r="A20" s="27" t="s">
        <v>39</v>
      </c>
      <c r="B20" s="27" t="s">
        <v>64</v>
      </c>
      <c r="C20" s="28" t="s">
        <v>65</v>
      </c>
      <c r="D20" s="28">
        <v>2023</v>
      </c>
      <c r="E20" s="29" t="s">
        <v>34</v>
      </c>
      <c r="F20" s="30">
        <v>264983</v>
      </c>
      <c r="G20" s="30">
        <v>0</v>
      </c>
      <c r="H20" s="30">
        <v>79982</v>
      </c>
      <c r="I20" s="30">
        <v>38695</v>
      </c>
      <c r="J20" s="31">
        <v>0</v>
      </c>
      <c r="K20" s="32">
        <v>20993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404653</v>
      </c>
    </row>
    <row r="21" spans="1:22" x14ac:dyDescent="0.45">
      <c r="A21" s="27" t="s">
        <v>39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989819</v>
      </c>
      <c r="G21" s="30">
        <v>0</v>
      </c>
      <c r="H21" s="30">
        <v>292533</v>
      </c>
      <c r="I21" s="30">
        <v>95172</v>
      </c>
      <c r="J21" s="31">
        <v>0</v>
      </c>
      <c r="K21" s="32">
        <v>78062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1455586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0">
        <v>138240</v>
      </c>
      <c r="H22" s="30">
        <v>67564</v>
      </c>
      <c r="I22" s="30">
        <v>0</v>
      </c>
      <c r="J22" s="31">
        <v>0</v>
      </c>
      <c r="K22" s="32">
        <v>17236</v>
      </c>
      <c r="L22" s="33" t="s">
        <v>81</v>
      </c>
      <c r="M22" s="34">
        <v>8</v>
      </c>
      <c r="N22" s="34">
        <v>2</v>
      </c>
      <c r="O22" s="34">
        <v>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11</v>
      </c>
      <c r="V22" s="36">
        <f t="shared" si="1"/>
        <v>223040</v>
      </c>
    </row>
    <row r="23" spans="1:22" x14ac:dyDescent="0.45">
      <c r="A23" s="27" t="s">
        <v>31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153195</v>
      </c>
      <c r="G23" s="30">
        <v>0</v>
      </c>
      <c r="H23" s="30">
        <v>246991</v>
      </c>
      <c r="I23" s="30">
        <v>29254</v>
      </c>
      <c r="J23" s="31">
        <v>0</v>
      </c>
      <c r="K23" s="32">
        <v>27292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456732</v>
      </c>
    </row>
    <row r="24" spans="1:22" x14ac:dyDescent="0.45">
      <c r="A24" s="27" t="s">
        <v>55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0">
        <v>264684</v>
      </c>
      <c r="H24" s="30">
        <v>172478</v>
      </c>
      <c r="I24" s="30">
        <v>0</v>
      </c>
      <c r="J24" s="31">
        <v>0</v>
      </c>
      <c r="K24" s="32">
        <v>31572</v>
      </c>
      <c r="L24" s="33" t="s">
        <v>81</v>
      </c>
      <c r="M24" s="34">
        <v>3</v>
      </c>
      <c r="N24" s="34">
        <v>0</v>
      </c>
      <c r="O24" s="34">
        <v>8</v>
      </c>
      <c r="P24" s="34">
        <v>2</v>
      </c>
      <c r="Q24" s="34">
        <v>1</v>
      </c>
      <c r="R24" s="34">
        <v>1</v>
      </c>
      <c r="S24" s="34">
        <v>0</v>
      </c>
      <c r="T24" s="34">
        <v>0</v>
      </c>
      <c r="U24" s="35">
        <f t="shared" si="0"/>
        <v>15</v>
      </c>
      <c r="V24" s="36">
        <f t="shared" si="1"/>
        <v>468734</v>
      </c>
    </row>
    <row r="25" spans="1:22" x14ac:dyDescent="0.45">
      <c r="A25" s="27" t="s">
        <v>31</v>
      </c>
      <c r="B25" s="27" t="s">
        <v>75</v>
      </c>
      <c r="C25" s="28" t="s">
        <v>76</v>
      </c>
      <c r="D25" s="28">
        <v>2023</v>
      </c>
      <c r="E25" s="29" t="s">
        <v>34</v>
      </c>
      <c r="F25" s="30">
        <v>554281</v>
      </c>
      <c r="G25" s="30">
        <v>0</v>
      </c>
      <c r="H25" s="30">
        <v>125714</v>
      </c>
      <c r="I25" s="30">
        <v>25269</v>
      </c>
      <c r="J25" s="31">
        <v>0</v>
      </c>
      <c r="K25" s="32">
        <v>40157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745421</v>
      </c>
    </row>
    <row r="26" spans="1:22" x14ac:dyDescent="0.45">
      <c r="A26" s="27" t="s">
        <v>39</v>
      </c>
      <c r="B26" s="27" t="s">
        <v>77</v>
      </c>
      <c r="C26" s="28" t="s">
        <v>78</v>
      </c>
      <c r="D26" s="28">
        <v>2023</v>
      </c>
      <c r="E26" s="29" t="s">
        <v>34</v>
      </c>
      <c r="F26" s="30">
        <v>429624</v>
      </c>
      <c r="G26" s="30">
        <v>0</v>
      </c>
      <c r="H26" s="30">
        <v>102809</v>
      </c>
      <c r="I26" s="30">
        <v>57889</v>
      </c>
      <c r="J26" s="31">
        <v>0</v>
      </c>
      <c r="K26" s="32">
        <v>32989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623311</v>
      </c>
    </row>
    <row r="27" spans="1:22" x14ac:dyDescent="0.45">
      <c r="A27" s="27" t="s">
        <v>55</v>
      </c>
      <c r="B27" s="27" t="s">
        <v>79</v>
      </c>
      <c r="C27" s="28" t="s">
        <v>80</v>
      </c>
      <c r="D27" s="28">
        <v>2023</v>
      </c>
      <c r="E27" s="29" t="s">
        <v>34</v>
      </c>
      <c r="F27" s="30">
        <v>0</v>
      </c>
      <c r="G27" s="30">
        <v>608480.80000000005</v>
      </c>
      <c r="H27" s="30">
        <v>452648</v>
      </c>
      <c r="I27" s="30">
        <v>0</v>
      </c>
      <c r="J27" s="31">
        <v>0</v>
      </c>
      <c r="K27" s="32">
        <v>97824</v>
      </c>
      <c r="L27" s="33" t="s">
        <v>81</v>
      </c>
      <c r="M27" s="34">
        <v>6</v>
      </c>
      <c r="N27" s="34">
        <v>10</v>
      </c>
      <c r="O27" s="34">
        <v>5</v>
      </c>
      <c r="P27" s="34">
        <v>4</v>
      </c>
      <c r="Q27" s="34">
        <v>3</v>
      </c>
      <c r="R27" s="34">
        <v>2</v>
      </c>
      <c r="S27" s="34">
        <v>1</v>
      </c>
      <c r="T27" s="34">
        <v>0</v>
      </c>
      <c r="U27" s="35">
        <f t="shared" si="0"/>
        <v>31</v>
      </c>
      <c r="V27" s="36">
        <f t="shared" si="1"/>
        <v>1158952.8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48E913F9-2D80-4F57-9ECD-7F17E112BF48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OR($D9&gt;2023,AND($D9&lt;2023,$D9&lt;&gt;""))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56FB9131-A446-4E3D-AAE7-D61542AEDFCC}">
      <formula1>"N/A, FMR, Actual Rent"</formula1>
    </dataValidation>
    <dataValidation type="list" allowBlank="1" showInputMessage="1" showErrorMessage="1" sqref="E9:E37" xr:uid="{181FBA85-6917-4816-BA3A-11ED69B466A8}">
      <formula1>"PH, TH, Joint TH &amp; PH-RRH, HMIS, SSO, TRA, PRA, SRA, S+C/SRO"</formula1>
    </dataValidation>
    <dataValidation allowBlank="1" showErrorMessage="1" sqref="A8:V8" xr:uid="{C9E20D34-3E30-40E0-A7AC-BCBAE546653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2022-06-30T21:51:36Z</dcterms:created>
  <dcterms:modified xsi:type="dcterms:W3CDTF">2022-08-17T21:56:29Z</dcterms:modified>
</cp:coreProperties>
</file>