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VA-500\"/>
    </mc:Choice>
  </mc:AlternateContent>
  <xr:revisionPtr revIDLastSave="0" documentId="13_ncr:1_{ECDA31EB-84B3-4AB5-9E22-5C734AA39EB5}" xr6:coauthVersionLast="47" xr6:coauthVersionMax="47" xr10:uidLastSave="{00000000-0000-0000-0000-000000000000}"/>
  <bookViews>
    <workbookView xWindow="-108" yWindow="-108" windowWidth="27288" windowHeight="17544" xr2:uid="{22D6F94A-0585-4C02-B2FD-278E9774F981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<sst xmlns="http://schemas.openxmlformats.org/spreadsheetml/2006/main" count="70" uniqueCount="50">
  <si>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</si>
  <si>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</si>
  <si>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</si>
  <si>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</si>
  <si>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</si>
  <si>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</si>
  <si>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</si>
  <si>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</si>
  <si>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</si>
  <si>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</si>
  <si>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</si>
  <si>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</si>
  <si>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</si>
  <si>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</si>
  <si>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</si>
  <si>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</si>
  <si>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</si>
  <si>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</si>
  <si>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</si>
  <si>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</si>
  <si>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</si>
  <si>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</si>
  <si>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</si>
  <si>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</si>
  <si>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</si>
  <si>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</si>
  <si>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</si>
  <si>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</si>
  <si>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</si>
  <si>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</si>
  <si>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VA-502</t>
  </si>
  <si>
    <t>Council of Community Services</t>
  </si>
  <si>
    <t>VA0030L3F022114</t>
  </si>
  <si>
    <t/>
  </si>
  <si>
    <t>Richmond</t>
  </si>
  <si>
    <t>Roanoke City &amp; County, Salem CoC</t>
  </si>
  <si>
    <t>City of Roanoke</t>
  </si>
  <si>
    <t>City of Roanoke Homeless Assistance Team</t>
  </si>
  <si>
    <t>VA0031L3F022114</t>
  </si>
  <si>
    <t>SSO</t>
  </si>
  <si>
    <t>Roanoke Valley Student Trouble Center, Inc. d/b/a Trust House</t>
  </si>
  <si>
    <t>Trust House Case Management</t>
  </si>
  <si>
    <t>VA0034L3F022114</t>
  </si>
  <si>
    <t>Heroes Haven</t>
  </si>
  <si>
    <t>VA0221L3F022108</t>
  </si>
  <si>
    <t>PH</t>
  </si>
  <si>
    <t>Coordinated Assessment System</t>
  </si>
  <si>
    <t>VA0300L3F022105</t>
  </si>
  <si>
    <t>Healing Haven</t>
  </si>
  <si>
    <t>VA0302L3F022105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</si>
</sst>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25B5-7E35-4C45-B786-C804C4BCD58D}">
  <sheetPr codeName="Sheet352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34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35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36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898731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17</v>
      </c>
      <c r="C9" s="28" t="s">
        <v>32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124880</v>
      </c>
      <c r="K9" s="32">
        <v>4180</v>
      </c>
      <c r="L9" s="33" t="s">
        <v>33</v>
      </c>
      <c r="M9" s="34"/>
      <c r="N9" s="34"/>
      <c r="O9" s="34"/>
      <c r="P9" s="34"/>
      <c r="Q9" s="34"/>
      <c r="R9" s="34"/>
      <c r="S9" s="34"/>
      <c r="T9" s="34" t="s">
        <v>33</v>
      </c>
      <c r="U9" s="35">
        <f t="shared" ref="U9:U24" si="0">SUM(M9:T9)</f>
        <v>0</v>
      </c>
      <c r="V9" s="36">
        <f t="shared" ref="V9:V24" si="1">SUM(F9:K9)</f>
        <v>129060</v>
      </c>
    </row>
    <row r="10" spans="1:22" x14ac:dyDescent="0.3">
      <c r="A10" s="27" t="s">
        <v>36</v>
      </c>
      <c r="B10" s="27" t="s">
        <v>37</v>
      </c>
      <c r="C10" s="28" t="s">
        <v>38</v>
      </c>
      <c r="D10" s="28">
        <v>2023</v>
      </c>
      <c r="E10" s="29" t="s">
        <v>39</v>
      </c>
      <c r="F10" s="30">
        <v>0</v>
      </c>
      <c r="G10" s="31">
        <v>0</v>
      </c>
      <c r="H10" s="31">
        <v>137669</v>
      </c>
      <c r="I10" s="31">
        <v>0</v>
      </c>
      <c r="J10" s="31">
        <v>0</v>
      </c>
      <c r="K10" s="32">
        <v>2753</v>
      </c>
      <c r="L10" s="33" t="s">
        <v>33</v>
      </c>
      <c r="M10" s="34"/>
      <c r="N10" s="34"/>
      <c r="O10" s="34"/>
      <c r="P10" s="34"/>
      <c r="Q10" s="34"/>
      <c r="R10" s="34"/>
      <c r="S10" s="34"/>
      <c r="T10" s="34" t="s">
        <v>33</v>
      </c>
      <c r="U10" s="35">
        <f t="shared" si="0"/>
        <v>0</v>
      </c>
      <c r="V10" s="36">
        <f t="shared" si="1"/>
        <v>140422</v>
      </c>
    </row>
    <row r="11" spans="1:22" x14ac:dyDescent="0.3">
      <c r="A11" s="27" t="s">
        <v>40</v>
      </c>
      <c r="B11" s="27" t="s">
        <v>41</v>
      </c>
      <c r="C11" s="28" t="s">
        <v>42</v>
      </c>
      <c r="D11" s="28">
        <v>2023</v>
      </c>
      <c r="E11" s="29" t="s">
        <v>39</v>
      </c>
      <c r="F11" s="30">
        <v>0</v>
      </c>
      <c r="G11" s="31">
        <v>0</v>
      </c>
      <c r="H11" s="31">
        <v>53859</v>
      </c>
      <c r="I11" s="31">
        <v>0</v>
      </c>
      <c r="J11" s="31">
        <v>0</v>
      </c>
      <c r="K11" s="32">
        <v>2617</v>
      </c>
      <c r="L11" s="33" t="s">
        <v>33</v>
      </c>
      <c r="M11" s="34"/>
      <c r="N11" s="34"/>
      <c r="O11" s="34"/>
      <c r="P11" s="34"/>
      <c r="Q11" s="34"/>
      <c r="R11" s="34"/>
      <c r="S11" s="34"/>
      <c r="T11" s="34" t="s">
        <v>33</v>
      </c>
      <c r="U11" s="35">
        <f t="shared" si="0"/>
        <v>0</v>
      </c>
      <c r="V11" s="36">
        <f t="shared" si="1"/>
        <v>56476</v>
      </c>
    </row>
    <row r="12" spans="1:22" x14ac:dyDescent="0.3">
      <c r="A12" s="27" t="s">
        <v>40</v>
      </c>
      <c r="B12" s="27" t="s">
        <v>43</v>
      </c>
      <c r="C12" s="28" t="s">
        <v>44</v>
      </c>
      <c r="D12" s="28">
        <v>2023</v>
      </c>
      <c r="E12" s="29" t="s">
        <v>45</v>
      </c>
      <c r="F12" s="30">
        <v>67461</v>
      </c>
      <c r="G12" s="31">
        <v>0</v>
      </c>
      <c r="H12" s="31">
        <v>16938</v>
      </c>
      <c r="I12" s="31">
        <v>0</v>
      </c>
      <c r="J12" s="31">
        <v>0</v>
      </c>
      <c r="K12" s="32">
        <v>6483</v>
      </c>
      <c r="L12" s="33" t="s">
        <v>33</v>
      </c>
      <c r="M12" s="34"/>
      <c r="N12" s="34"/>
      <c r="O12" s="34"/>
      <c r="P12" s="34"/>
      <c r="Q12" s="34"/>
      <c r="R12" s="34"/>
      <c r="S12" s="34"/>
      <c r="T12" s="34" t="s">
        <v>33</v>
      </c>
      <c r="U12" s="35">
        <f t="shared" si="0"/>
        <v>0</v>
      </c>
      <c r="V12" s="36">
        <f t="shared" si="1"/>
        <v>90882</v>
      </c>
    </row>
    <row r="13" spans="1:22" x14ac:dyDescent="0.3">
      <c r="A13" s="27" t="s">
        <v>36</v>
      </c>
      <c r="B13" s="27" t="s">
        <v>46</v>
      </c>
      <c r="C13" s="28" t="s">
        <v>47</v>
      </c>
      <c r="D13" s="28">
        <v>2023</v>
      </c>
      <c r="E13" s="29" t="s">
        <v>39</v>
      </c>
      <c r="F13" s="30">
        <v>0</v>
      </c>
      <c r="G13" s="31">
        <v>0</v>
      </c>
      <c r="H13" s="31">
        <v>49070</v>
      </c>
      <c r="I13" s="31">
        <v>0</v>
      </c>
      <c r="J13" s="31">
        <v>0</v>
      </c>
      <c r="K13" s="32">
        <v>0</v>
      </c>
      <c r="L13" s="33" t="s">
        <v>33</v>
      </c>
      <c r="M13" s="34"/>
      <c r="N13" s="34"/>
      <c r="O13" s="34"/>
      <c r="P13" s="34"/>
      <c r="Q13" s="34"/>
      <c r="R13" s="34"/>
      <c r="S13" s="34"/>
      <c r="T13" s="34" t="s">
        <v>33</v>
      </c>
      <c r="U13" s="35">
        <f t="shared" si="0"/>
        <v>0</v>
      </c>
      <c r="V13" s="36">
        <f t="shared" si="1"/>
        <v>49070</v>
      </c>
    </row>
    <row r="14" spans="1:22" x14ac:dyDescent="0.3">
      <c r="A14" s="27" t="s">
        <v>40</v>
      </c>
      <c r="B14" s="27" t="s">
        <v>48</v>
      </c>
      <c r="C14" s="28" t="s">
        <v>49</v>
      </c>
      <c r="D14" s="28">
        <v>2023</v>
      </c>
      <c r="E14" s="29" t="s">
        <v>45</v>
      </c>
      <c r="F14" s="30">
        <v>336390</v>
      </c>
      <c r="G14" s="31">
        <v>0</v>
      </c>
      <c r="H14" s="31">
        <v>41304</v>
      </c>
      <c r="I14" s="31">
        <v>21568</v>
      </c>
      <c r="J14" s="31">
        <v>0</v>
      </c>
      <c r="K14" s="32">
        <v>33559</v>
      </c>
      <c r="L14" s="33" t="s">
        <v>33</v>
      </c>
      <c r="M14" s="34"/>
      <c r="N14" s="34"/>
      <c r="O14" s="34"/>
      <c r="P14" s="34"/>
      <c r="Q14" s="34"/>
      <c r="R14" s="34"/>
      <c r="S14" s="34"/>
      <c r="T14" s="34" t="s">
        <v>33</v>
      </c>
      <c r="U14" s="35">
        <f t="shared" si="0"/>
        <v>0</v>
      </c>
      <c r="V14" s="36">
        <f t="shared" si="1"/>
        <v>432821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025525B5-7E35-4C45-B786-C804C4BCD58D}"/>
  <conditionalFormatting sqref="D9:D24">
    <cfRule type="expression" dxfId="3" priority="4">
      <formula>OR($D9&gt;2023,AND($D9&lt;2023,$D9&lt;&gt;""))</formula>
    </cfRule>
  </conditionalFormatting>
  <conditionalFormatting sqref="V9:V24">
    <cfRule type="cellIs" dxfId="2" priority="3" operator="lessThan">
      <formula>0</formula>
    </cfRule>
  </conditionalFormatting>
  <conditionalFormatting sqref="V9:V24">
    <cfRule type="expression" dxfId="1" priority="1">
      <formula>#REF!&lt;0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924823EA-8956-40B0-801B-25EE899C4CAF}">
      <formula1>"N/A, FMR, Actual Rent"</formula1>
    </dataValidation>
    <dataValidation type="list" allowBlank="1" showInputMessage="1" showErrorMessage="1" sqref="E9:E24" xr:uid="{4DB89C4F-B0CE-4B62-BE94-2ADEB8A6003E}">
      <formula1>"PH, TH, Joint TH &amp; PH-RRH, HMIS, SSO, TRA, PRA, SRA, S+C/SRO"</formula1>
    </dataValidation>
    <dataValidation allowBlank="1" showErrorMessage="1" sqref="A8:V8" xr:uid="{6AA75221-B8C5-4FC0-BB06-55BA6D12280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2022-05-30T18:25:40Z</dcterms:created>
  <dcterms:modified xsi:type="dcterms:W3CDTF">2022-06-06T20:35:34Z</dcterms:modified>
</cp:coreProperties>
</file>