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VA-500\"/>
    </mc:Choice>
  </mc:AlternateContent>
  <xr:revisionPtr revIDLastSave="0" documentId="13_ncr:1_{C3C05E62-AA11-448A-B447-A581075396ED}" xr6:coauthVersionLast="47" xr6:coauthVersionMax="47" xr10:uidLastSave="{00000000-0000-0000-0000-000000000000}"/>
  <bookViews>
    <workbookView xWindow="-98" yWindow="-98" windowWidth="26116" windowHeight="16395" xr2:uid="{50107238-19B3-4245-B6F0-4E7480E32732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  <c r="B1" i="1"/>
  <c r="B2" i="1"/>
  <c r="B4" i="1"/>
  <c r="B3" i="1"/>
</calcChain>
</file>

<file path=xl/sharedStrings.xml><?xml version="1.0" encoding="utf-8"?>
<sst xmlns="http://schemas.openxmlformats.org/spreadsheetml/2006/main" count="177" uniqueCount="71">
  <si>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</si>
  <si>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</si>
  <si>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</si>
  <si>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</si>
  <si>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</si>
  <si>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</si>
  <si>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</si>
  <si>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</si>
  <si>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</si>
  <si>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</si>
  <si>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</si>
  <si>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</si>
  <si>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</si>
  <si>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</si>
  <si>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</si>
  <si>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</si>
  <si>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</si>
  <si>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</si>
  <si>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</si>
  <si>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</si>
  <si>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</si>
  <si>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</si>
  <si>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</si>
  <si>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</si>
  <si>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</si>
  <si>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</si>
  <si>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</si>
  <si>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</si>
  <si>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</si>
  <si>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</si>
  <si>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</si>
  <si>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VA-501</t>
  </si>
  <si>
    <t>Virginia Supportive Housing</t>
  </si>
  <si>
    <t>FY21 SHR Housing First 2</t>
  </si>
  <si>
    <t>VA0015L3F012111</t>
  </si>
  <si>
    <t>PH</t>
  </si>
  <si>
    <t>Renewal</t>
  </si>
  <si>
    <t>PSH</t>
  </si>
  <si>
    <t/>
  </si>
  <si>
    <t>C</t>
  </si>
  <si>
    <t>Richmond</t>
  </si>
  <si>
    <t>Norfolk/Chesapeake, Suffolk, Isle of Wight, Southampton Counties CoC</t>
  </si>
  <si>
    <t>The Planning Council</t>
  </si>
  <si>
    <t xml:space="preserve">LGBT Life Center </t>
  </si>
  <si>
    <t>CHAP Norfolk Renewal FY21</t>
  </si>
  <si>
    <t>VA0018L3F012114</t>
  </si>
  <si>
    <t>ForKids,inc.</t>
  </si>
  <si>
    <t>Legacy PSH FY21</t>
  </si>
  <si>
    <t>VA0023L3F012114</t>
  </si>
  <si>
    <t>St. Columba Ecumenical Ministries, Inc.</t>
  </si>
  <si>
    <t>Next Step Transitional Housing</t>
  </si>
  <si>
    <t>VA0024L3F012114</t>
  </si>
  <si>
    <t>TH</t>
  </si>
  <si>
    <t>City of Norfolk</t>
  </si>
  <si>
    <t>Shelter Plus Care FY21</t>
  </si>
  <si>
    <t>VA0026L3F012114</t>
  </si>
  <si>
    <t>FY2021 SVHC HMIS Project</t>
  </si>
  <si>
    <t>VA0027L3F012114</t>
  </si>
  <si>
    <t>FY21 SHR Housing First 3</t>
  </si>
  <si>
    <t>VA0137L3F012113</t>
  </si>
  <si>
    <t>LEAP Rapid Re-Housing Consolidated Application FY21</t>
  </si>
  <si>
    <t>VA0246L3F012107</t>
  </si>
  <si>
    <t>FMR</t>
  </si>
  <si>
    <t>RRH</t>
  </si>
  <si>
    <t>Elizabeth Place PSH FY21</t>
  </si>
  <si>
    <t>VA0263L3F012106</t>
  </si>
  <si>
    <t>Regional Housing Crisis Hotline Coordinated Assessment FY21</t>
  </si>
  <si>
    <t>VA0281L3F012106</t>
  </si>
  <si>
    <t>SSO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</si>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</sst>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50F8C-1B3C-44AD-B500-2E28A98CA037}">
  <sheetPr codeName="Sheet350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8.6640625" hidden="1" customWidth="1"/>
    <col min="109" max="109" width="6.46484375" hidden="1" customWidth="1"/>
    <col min="110" max="110" width="56.796875" hidden="1" customWidth="1"/>
    <col min="111" max="111" width="17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Richmond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VA-501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Norfolk/Chesapeake, Suffolk, Isle of Wight, Southampton Counties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The Planning Council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3817844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372480</v>
      </c>
      <c r="H9" s="31">
        <v>172024</v>
      </c>
      <c r="I9" s="31">
        <v>0</v>
      </c>
      <c r="J9" s="32">
        <v>34300</v>
      </c>
      <c r="K9" s="33">
        <v>41181</v>
      </c>
      <c r="L9" s="34" t="s">
        <v>69</v>
      </c>
      <c r="M9" s="35">
        <v>0</v>
      </c>
      <c r="N9" s="35">
        <v>0</v>
      </c>
      <c r="O9" s="35">
        <v>40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28" si="0">SUM(M9:T9)</f>
        <v>40</v>
      </c>
      <c r="V9" s="37">
        <f t="shared" ref="V9:V28" si="1">SUM(F9:K9)</f>
        <v>619985</v>
      </c>
      <c r="W9" s="38"/>
      <c r="CT9">
        <v>183039</v>
      </c>
      <c r="CU9">
        <v>182221</v>
      </c>
      <c r="CV9" t="s">
        <v>36</v>
      </c>
      <c r="CW9">
        <v>1</v>
      </c>
      <c r="CX9" t="s">
        <v>37</v>
      </c>
      <c r="CY9" t="s">
        <v>38</v>
      </c>
      <c r="CZ9">
        <v>605585</v>
      </c>
      <c r="DA9">
        <v>605585</v>
      </c>
      <c r="DB9">
        <v>619985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293071</v>
      </c>
      <c r="G10" s="31">
        <v>0</v>
      </c>
      <c r="H10" s="31">
        <v>57600</v>
      </c>
      <c r="I10" s="31">
        <v>17568</v>
      </c>
      <c r="J10" s="32">
        <v>3153</v>
      </c>
      <c r="K10" s="33">
        <v>34145</v>
      </c>
      <c r="L10" s="34" t="s">
        <v>38</v>
      </c>
      <c r="M10" s="35"/>
      <c r="N10" s="35"/>
      <c r="O10" s="35"/>
      <c r="P10" s="35"/>
      <c r="Q10" s="35"/>
      <c r="R10" s="35"/>
      <c r="S10" s="35"/>
      <c r="T10" s="35" t="s">
        <v>38</v>
      </c>
      <c r="U10" s="36">
        <f t="shared" si="0"/>
        <v>0</v>
      </c>
      <c r="V10" s="37">
        <f t="shared" si="1"/>
        <v>405537</v>
      </c>
      <c r="W10" s="38"/>
      <c r="CT10">
        <v>183192</v>
      </c>
      <c r="CU10">
        <v>182221</v>
      </c>
      <c r="CV10" t="s">
        <v>36</v>
      </c>
      <c r="CW10">
        <v>1</v>
      </c>
      <c r="CX10" t="s">
        <v>37</v>
      </c>
      <c r="CY10" t="s">
        <v>38</v>
      </c>
      <c r="CZ10">
        <v>393589</v>
      </c>
      <c r="DA10">
        <v>393589</v>
      </c>
      <c r="DB10">
        <v>405537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348155</v>
      </c>
      <c r="G11" s="31">
        <v>0</v>
      </c>
      <c r="H11" s="31">
        <v>161070</v>
      </c>
      <c r="I11" s="31">
        <v>0</v>
      </c>
      <c r="J11" s="32">
        <v>6600</v>
      </c>
      <c r="K11" s="33">
        <v>32409</v>
      </c>
      <c r="L11" s="34" t="s">
        <v>38</v>
      </c>
      <c r="M11" s="35"/>
      <c r="N11" s="35"/>
      <c r="O11" s="35"/>
      <c r="P11" s="35"/>
      <c r="Q11" s="35"/>
      <c r="R11" s="35"/>
      <c r="S11" s="35"/>
      <c r="T11" s="35" t="s">
        <v>38</v>
      </c>
      <c r="U11" s="36">
        <f t="shared" si="0"/>
        <v>0</v>
      </c>
      <c r="V11" s="37">
        <f t="shared" si="1"/>
        <v>548234</v>
      </c>
      <c r="W11" s="38"/>
      <c r="CT11">
        <v>183965</v>
      </c>
      <c r="CU11">
        <v>182221</v>
      </c>
      <c r="CV11" t="s">
        <v>36</v>
      </c>
      <c r="CW11">
        <v>1</v>
      </c>
      <c r="CX11" t="s">
        <v>37</v>
      </c>
      <c r="CY11" t="s">
        <v>38</v>
      </c>
      <c r="CZ11">
        <v>534843</v>
      </c>
      <c r="DA11">
        <v>534843</v>
      </c>
      <c r="DB11">
        <v>548234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52</v>
      </c>
      <c r="F12" s="31">
        <v>0</v>
      </c>
      <c r="G12" s="31">
        <v>0</v>
      </c>
      <c r="H12" s="31">
        <v>53412</v>
      </c>
      <c r="I12" s="31">
        <v>42977</v>
      </c>
      <c r="J12" s="32">
        <v>696</v>
      </c>
      <c r="K12" s="33">
        <v>6747</v>
      </c>
      <c r="L12" s="34" t="s">
        <v>38</v>
      </c>
      <c r="M12" s="35"/>
      <c r="N12" s="35"/>
      <c r="O12" s="35"/>
      <c r="P12" s="35"/>
      <c r="Q12" s="35"/>
      <c r="R12" s="35"/>
      <c r="S12" s="35"/>
      <c r="T12" s="35" t="s">
        <v>38</v>
      </c>
      <c r="U12" s="36">
        <f t="shared" si="0"/>
        <v>0</v>
      </c>
      <c r="V12" s="37">
        <f t="shared" si="1"/>
        <v>103832</v>
      </c>
      <c r="W12" s="38"/>
      <c r="CT12">
        <v>184490</v>
      </c>
      <c r="CU12">
        <v>182221</v>
      </c>
      <c r="CV12" t="s">
        <v>36</v>
      </c>
      <c r="CW12">
        <v>1</v>
      </c>
      <c r="CX12" t="s">
        <v>38</v>
      </c>
      <c r="CY12" t="s">
        <v>38</v>
      </c>
      <c r="CZ12">
        <v>103832</v>
      </c>
      <c r="DA12">
        <v>103832</v>
      </c>
      <c r="DB12">
        <v>103832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53</v>
      </c>
      <c r="B13" s="28" t="s">
        <v>54</v>
      </c>
      <c r="C13" s="29" t="s">
        <v>55</v>
      </c>
      <c r="D13" s="29">
        <v>2023</v>
      </c>
      <c r="E13" s="30" t="s">
        <v>35</v>
      </c>
      <c r="F13" s="31">
        <v>0</v>
      </c>
      <c r="G13" s="31">
        <v>489396</v>
      </c>
      <c r="H13" s="31">
        <v>70464</v>
      </c>
      <c r="I13" s="31">
        <v>0</v>
      </c>
      <c r="J13" s="32">
        <v>0</v>
      </c>
      <c r="K13" s="33">
        <v>35914</v>
      </c>
      <c r="L13" s="34" t="s">
        <v>69</v>
      </c>
      <c r="M13" s="35">
        <v>0</v>
      </c>
      <c r="N13" s="35">
        <v>0</v>
      </c>
      <c r="O13" s="35">
        <v>48</v>
      </c>
      <c r="P13" s="35">
        <v>1</v>
      </c>
      <c r="Q13" s="35">
        <v>1</v>
      </c>
      <c r="R13" s="35">
        <v>0</v>
      </c>
      <c r="S13" s="35">
        <v>0</v>
      </c>
      <c r="T13" s="35">
        <v>0</v>
      </c>
      <c r="U13" s="36">
        <f t="shared" si="0"/>
        <v>50</v>
      </c>
      <c r="V13" s="37">
        <f t="shared" si="1"/>
        <v>595774</v>
      </c>
      <c r="W13" s="38"/>
      <c r="CT13">
        <v>184304</v>
      </c>
      <c r="CU13">
        <v>182221</v>
      </c>
      <c r="CV13" t="s">
        <v>36</v>
      </c>
      <c r="CW13">
        <v>1</v>
      </c>
      <c r="CX13" t="s">
        <v>37</v>
      </c>
      <c r="CY13" t="s">
        <v>38</v>
      </c>
      <c r="CZ13">
        <v>576838</v>
      </c>
      <c r="DA13">
        <v>576838</v>
      </c>
      <c r="DB13">
        <v>595774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42</v>
      </c>
      <c r="B14" s="28" t="s">
        <v>56</v>
      </c>
      <c r="C14" s="29" t="s">
        <v>57</v>
      </c>
      <c r="D14" s="29">
        <v>2023</v>
      </c>
      <c r="E14" s="30" t="s">
        <v>17</v>
      </c>
      <c r="F14" s="31">
        <v>0</v>
      </c>
      <c r="G14" s="31">
        <v>0</v>
      </c>
      <c r="H14" s="31">
        <v>0</v>
      </c>
      <c r="I14" s="31">
        <v>0</v>
      </c>
      <c r="J14" s="32">
        <v>110867</v>
      </c>
      <c r="K14" s="33">
        <v>10965</v>
      </c>
      <c r="L14" s="34" t="s">
        <v>38</v>
      </c>
      <c r="M14" s="35"/>
      <c r="N14" s="35"/>
      <c r="O14" s="35"/>
      <c r="P14" s="35"/>
      <c r="Q14" s="35"/>
      <c r="R14" s="35"/>
      <c r="S14" s="35"/>
      <c r="T14" s="35" t="s">
        <v>38</v>
      </c>
      <c r="U14" s="36">
        <f t="shared" si="0"/>
        <v>0</v>
      </c>
      <c r="V14" s="37">
        <f t="shared" si="1"/>
        <v>121832</v>
      </c>
      <c r="W14" s="38"/>
      <c r="CT14">
        <v>182471</v>
      </c>
      <c r="CU14">
        <v>182221</v>
      </c>
      <c r="CV14" t="s">
        <v>36</v>
      </c>
      <c r="CW14">
        <v>1</v>
      </c>
      <c r="CX14" t="s">
        <v>38</v>
      </c>
      <c r="CY14" t="s">
        <v>38</v>
      </c>
      <c r="CZ14">
        <v>121832</v>
      </c>
      <c r="DA14">
        <v>121832</v>
      </c>
      <c r="DB14">
        <v>121832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32</v>
      </c>
      <c r="B15" s="28" t="s">
        <v>58</v>
      </c>
      <c r="C15" s="29" t="s">
        <v>59</v>
      </c>
      <c r="D15" s="29">
        <v>2023</v>
      </c>
      <c r="E15" s="30" t="s">
        <v>35</v>
      </c>
      <c r="F15" s="31">
        <v>0</v>
      </c>
      <c r="G15" s="31">
        <v>297000</v>
      </c>
      <c r="H15" s="31">
        <v>102032</v>
      </c>
      <c r="I15" s="31">
        <v>0</v>
      </c>
      <c r="J15" s="32">
        <v>21055</v>
      </c>
      <c r="K15" s="33">
        <v>29712</v>
      </c>
      <c r="L15" s="34" t="s">
        <v>69</v>
      </c>
      <c r="M15" s="35">
        <v>0</v>
      </c>
      <c r="N15" s="35">
        <v>0</v>
      </c>
      <c r="O15" s="35">
        <v>33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33</v>
      </c>
      <c r="V15" s="37">
        <f t="shared" si="1"/>
        <v>449799</v>
      </c>
      <c r="W15" s="38"/>
      <c r="CT15">
        <v>183040</v>
      </c>
      <c r="CU15">
        <v>182221</v>
      </c>
      <c r="CV15" t="s">
        <v>36</v>
      </c>
      <c r="CW15">
        <v>1</v>
      </c>
      <c r="CX15" t="s">
        <v>37</v>
      </c>
      <c r="CY15" t="s">
        <v>38</v>
      </c>
      <c r="CZ15">
        <v>438315</v>
      </c>
      <c r="DA15">
        <v>438315</v>
      </c>
      <c r="DB15">
        <v>449799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46</v>
      </c>
      <c r="B16" s="28" t="s">
        <v>60</v>
      </c>
      <c r="C16" s="29" t="s">
        <v>61</v>
      </c>
      <c r="D16" s="29">
        <v>2023</v>
      </c>
      <c r="E16" s="30" t="s">
        <v>35</v>
      </c>
      <c r="F16" s="31">
        <v>0</v>
      </c>
      <c r="G16" s="31">
        <v>479064</v>
      </c>
      <c r="H16" s="31">
        <v>180919</v>
      </c>
      <c r="I16" s="31">
        <v>0</v>
      </c>
      <c r="J16" s="32">
        <v>7765</v>
      </c>
      <c r="K16" s="33">
        <v>46443</v>
      </c>
      <c r="L16" s="34" t="s">
        <v>62</v>
      </c>
      <c r="M16" s="35">
        <v>0</v>
      </c>
      <c r="N16" s="35">
        <v>0</v>
      </c>
      <c r="O16" s="35">
        <v>17</v>
      </c>
      <c r="P16" s="35">
        <v>19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36</v>
      </c>
      <c r="V16" s="37">
        <f t="shared" si="1"/>
        <v>714191</v>
      </c>
      <c r="W16" s="38" t="s">
        <v>70</v>
      </c>
      <c r="CT16">
        <v>183963</v>
      </c>
      <c r="CU16">
        <v>182221</v>
      </c>
      <c r="CV16" t="s">
        <v>36</v>
      </c>
      <c r="CW16">
        <v>1</v>
      </c>
      <c r="CX16" t="s">
        <v>63</v>
      </c>
      <c r="CY16" t="s">
        <v>38</v>
      </c>
      <c r="CZ16">
        <v>599475</v>
      </c>
      <c r="DA16">
        <v>599475</v>
      </c>
      <c r="DB16">
        <v>615639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46</v>
      </c>
      <c r="B17" s="28" t="s">
        <v>64</v>
      </c>
      <c r="C17" s="29" t="s">
        <v>65</v>
      </c>
      <c r="D17" s="29">
        <v>2023</v>
      </c>
      <c r="E17" s="30" t="s">
        <v>35</v>
      </c>
      <c r="F17" s="31">
        <v>45024</v>
      </c>
      <c r="G17" s="31">
        <v>0</v>
      </c>
      <c r="H17" s="31">
        <v>43643</v>
      </c>
      <c r="I17" s="31">
        <v>10400</v>
      </c>
      <c r="J17" s="32">
        <v>5000</v>
      </c>
      <c r="K17" s="33">
        <v>6920</v>
      </c>
      <c r="L17" s="34" t="s">
        <v>38</v>
      </c>
      <c r="M17" s="35"/>
      <c r="N17" s="35"/>
      <c r="O17" s="35"/>
      <c r="P17" s="35"/>
      <c r="Q17" s="35"/>
      <c r="R17" s="35"/>
      <c r="S17" s="35"/>
      <c r="T17" s="35" t="s">
        <v>38</v>
      </c>
      <c r="U17" s="36">
        <f t="shared" si="0"/>
        <v>0</v>
      </c>
      <c r="V17" s="37">
        <f t="shared" si="1"/>
        <v>110987</v>
      </c>
      <c r="W17" s="38"/>
      <c r="CT17">
        <v>183964</v>
      </c>
      <c r="CU17">
        <v>182221</v>
      </c>
      <c r="CV17" t="s">
        <v>36</v>
      </c>
      <c r="CW17">
        <v>1</v>
      </c>
      <c r="CX17" t="s">
        <v>37</v>
      </c>
      <c r="CY17" t="s">
        <v>38</v>
      </c>
      <c r="CZ17">
        <v>108855</v>
      </c>
      <c r="DA17">
        <v>108855</v>
      </c>
      <c r="DB17">
        <v>110987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46</v>
      </c>
      <c r="B18" s="28" t="s">
        <v>66</v>
      </c>
      <c r="C18" s="29" t="s">
        <v>67</v>
      </c>
      <c r="D18" s="29">
        <v>2023</v>
      </c>
      <c r="E18" s="30" t="s">
        <v>68</v>
      </c>
      <c r="F18" s="31">
        <v>0</v>
      </c>
      <c r="G18" s="31">
        <v>0</v>
      </c>
      <c r="H18" s="31">
        <v>138012</v>
      </c>
      <c r="I18" s="31">
        <v>0</v>
      </c>
      <c r="J18" s="32">
        <v>0</v>
      </c>
      <c r="K18" s="33">
        <v>9661</v>
      </c>
      <c r="L18" s="34" t="s">
        <v>38</v>
      </c>
      <c r="M18" s="35"/>
      <c r="N18" s="35"/>
      <c r="O18" s="35"/>
      <c r="P18" s="35"/>
      <c r="Q18" s="35"/>
      <c r="R18" s="35"/>
      <c r="S18" s="35"/>
      <c r="T18" s="35" t="s">
        <v>38</v>
      </c>
      <c r="U18" s="36">
        <f t="shared" si="0"/>
        <v>0</v>
      </c>
      <c r="V18" s="37">
        <f t="shared" si="1"/>
        <v>147673</v>
      </c>
      <c r="W18" s="38"/>
      <c r="CT18">
        <v>183966</v>
      </c>
      <c r="CU18">
        <v>182221</v>
      </c>
      <c r="CV18" t="s">
        <v>36</v>
      </c>
      <c r="CW18">
        <v>1</v>
      </c>
      <c r="CY18" t="s">
        <v>38</v>
      </c>
      <c r="CZ18">
        <v>147673</v>
      </c>
      <c r="DA18">
        <v>147673</v>
      </c>
      <c r="DB18">
        <v>147673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</sheetData>
  <autoFilter ref="A8:W8" xr:uid="{97850F8C-1B3C-44AD-B500-2E28A98CA037}"/>
  <conditionalFormatting sqref="V9:V28">
    <cfRule type="cellIs" dxfId="3" priority="4" operator="lessThan">
      <formula>0</formula>
    </cfRule>
  </conditionalFormatting>
  <conditionalFormatting sqref="C9:C28">
    <cfRule type="expression" dxfId="2" priority="3">
      <formula>(CW9&gt;1)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8" xr:uid="{9E5845B6-9C92-4034-9B11-BCFAF8411B74}">
      <formula1>"N/A, FMR, Actual Rent"</formula1>
    </dataValidation>
    <dataValidation type="list" allowBlank="1" showInputMessage="1" showErrorMessage="1" sqref="E9:E28" xr:uid="{C081DA38-F931-4A64-B278-777F2B65D228}">
      <formula1>"PH, TH, Joint TH &amp; PH-RRH, HMIS, SSO, TRA, PRA, SRA, S+C/SRO"</formula1>
    </dataValidation>
    <dataValidation allowBlank="1" showErrorMessage="1" sqref="A8:W8" xr:uid="{B6B8A160-7921-40CC-8067-2692B9A0625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2022-06-30T21:51:42Z</dcterms:created>
  <dcterms:modified xsi:type="dcterms:W3CDTF">2022-07-06T21:57:25Z</dcterms:modified>
</cp:coreProperties>
</file>