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dropbox\DropDR\2022 Reports\2022 GIW\HUD Exchange Revised\GIWs\"/>
    </mc:Choice>
  </mc:AlternateContent>
  <xr:revisionPtr revIDLastSave="0" documentId="13_ncr:1_{FBD34E7E-DB5B-4227-9417-3CCB34822ED2}" xr6:coauthVersionLast="47" xr6:coauthVersionMax="47" xr10:uidLastSave="{00000000-0000-0000-0000-000000000000}"/>
  <bookViews>
    <workbookView xWindow="-98" yWindow="-98" windowWidth="25846" windowHeight="14941" xr2:uid="{C6676ADC-FEEF-4ABA-8EFB-4965556E4E9D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29" i="1" l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<sst xmlns="http://schemas.openxmlformats.org/spreadsheetml/2006/main" count="93" uniqueCount="66">
  <si>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</si>
  <si>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</si>
  <si>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</si>
  <si>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</si>
  <si>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</si>
  <si>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</si>
  <si>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</si>
  <si>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</si>
  <si>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</si>
  <si>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</si>
  <si>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</si>
  <si>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</si>
  <si>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</si>
  <si>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</si>
  <si>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</si>
  <si>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</si>
  <si>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</si>
  <si>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</si>
  <si>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</si>
  <si>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</si>
  <si>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</si>
  <si>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</si>
  <si>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</si>
  <si>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</si>
  <si>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</si>
  <si>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</si>
  <si>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</si>
  <si>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</si>
  <si>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</si>
  <si>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</si>
  <si>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VA-500</t>
  </si>
  <si>
    <t>Emergency Shelter, Inc. DBA HomeAgain</t>
  </si>
  <si>
    <t>Rapid Re-Housing</t>
  </si>
  <si>
    <t>VA0005L3F002114</t>
  </si>
  <si>
    <t>PH</t>
  </si>
  <si>
    <t>FMR</t>
  </si>
  <si>
    <t/>
  </si>
  <si>
    <t>Richmond</t>
  </si>
  <si>
    <t>Richmond/Henrico, Chesterfield, Hanover Counties CoC</t>
  </si>
  <si>
    <t>Homeward</t>
  </si>
  <si>
    <t>Virginia Supportive Housing</t>
  </si>
  <si>
    <t>FY21 Richmond HomeLink 2</t>
  </si>
  <si>
    <t>VA0010L3F002114</t>
  </si>
  <si>
    <t>Permanent Supportive Housing</t>
  </si>
  <si>
    <t>VA0188L3F002110</t>
  </si>
  <si>
    <t>St. Joseph's Villa</t>
  </si>
  <si>
    <t>SJV - RRH RIC Renewal FY21</t>
  </si>
  <si>
    <t>VA0229L3F002108</t>
  </si>
  <si>
    <t>Housing Families First</t>
  </si>
  <si>
    <t>Building Neighbors Rapid Re-Housing</t>
  </si>
  <si>
    <t>VA0244L3F002107</t>
  </si>
  <si>
    <t>Richmond Behavioral Health Authority</t>
  </si>
  <si>
    <t>RBHA Home Connect 1 Renewal 2021</t>
  </si>
  <si>
    <t>VA0261L3F002106</t>
  </si>
  <si>
    <t>HCIS Richmond FY2021</t>
  </si>
  <si>
    <t>VA0293L3F002105</t>
  </si>
  <si>
    <t>Coordinated Entry System FY2021</t>
  </si>
  <si>
    <t>VA0294L3F002105</t>
  </si>
  <si>
    <t>SSO</t>
  </si>
  <si>
    <t>FY21 RISE Housing First 1</t>
  </si>
  <si>
    <t>VA0295L3F002105</t>
  </si>
  <si>
    <t>FY21 RISE Housing First 2</t>
  </si>
  <si>
    <t>VA0327L3F002104</t>
  </si>
  <si>
    <t>Coordinated Entry Outreach Access Point FY21</t>
  </si>
  <si>
    <t>VA0372L3F002102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</si>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</sst>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22058-3C59-4B3D-B819-31539B3EA948}">
  <sheetPr codeName="Sheet349">
    <pageSetUpPr fitToPage="1"/>
  </sheetPr>
  <dimension ref="A1:V29"/>
  <sheetViews>
    <sheetView tabSelected="1" zoomScaleNormal="100" workbookViewId="0">
      <pane ySplit="8" topLeftCell="A9" activePane="bottomLeft" state="frozen"/>
      <selection pane="bottomLeft"/>
    </sheetView>
  </sheetViews>
  <sheetFormatPr defaultColWidth="8.796875"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37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38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39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5003030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2023</v>
      </c>
      <c r="E9" s="29" t="s">
        <v>34</v>
      </c>
      <c r="F9" s="30">
        <v>0</v>
      </c>
      <c r="G9" s="30">
        <v>199752</v>
      </c>
      <c r="H9" s="30">
        <v>103545</v>
      </c>
      <c r="I9" s="30">
        <v>0</v>
      </c>
      <c r="J9" s="31">
        <v>0</v>
      </c>
      <c r="K9" s="32">
        <v>23910</v>
      </c>
      <c r="L9" s="33" t="s">
        <v>35</v>
      </c>
      <c r="M9" s="34">
        <v>0</v>
      </c>
      <c r="N9" s="34">
        <v>0</v>
      </c>
      <c r="O9" s="34">
        <v>0</v>
      </c>
      <c r="P9" s="34">
        <v>14</v>
      </c>
      <c r="Q9" s="34">
        <v>0</v>
      </c>
      <c r="R9" s="34">
        <v>0</v>
      </c>
      <c r="S9" s="34">
        <v>0</v>
      </c>
      <c r="T9" s="34">
        <v>0</v>
      </c>
      <c r="U9" s="35">
        <f t="shared" ref="U9:U29" si="0">SUM(M9:T9)</f>
        <v>14</v>
      </c>
      <c r="V9" s="36">
        <f t="shared" ref="V9:V29" si="1">SUM(F9:K9)</f>
        <v>327207</v>
      </c>
    </row>
    <row r="10" spans="1:22" x14ac:dyDescent="0.45">
      <c r="A10" s="27" t="s">
        <v>40</v>
      </c>
      <c r="B10" s="27" t="s">
        <v>41</v>
      </c>
      <c r="C10" s="28" t="s">
        <v>42</v>
      </c>
      <c r="D10" s="28">
        <v>2023</v>
      </c>
      <c r="E10" s="29" t="s">
        <v>34</v>
      </c>
      <c r="F10" s="30">
        <v>0</v>
      </c>
      <c r="G10" s="30">
        <v>1552011</v>
      </c>
      <c r="H10" s="30">
        <v>593420</v>
      </c>
      <c r="I10" s="30">
        <v>0</v>
      </c>
      <c r="J10" s="31">
        <v>24000</v>
      </c>
      <c r="K10" s="32">
        <v>197334</v>
      </c>
      <c r="L10" s="33" t="s">
        <v>65</v>
      </c>
      <c r="M10" s="34">
        <v>0</v>
      </c>
      <c r="N10" s="34">
        <v>0</v>
      </c>
      <c r="O10" s="34">
        <v>141</v>
      </c>
      <c r="P10" s="34">
        <v>10</v>
      </c>
      <c r="Q10" s="34">
        <v>5</v>
      </c>
      <c r="R10" s="34">
        <v>0</v>
      </c>
      <c r="S10" s="34">
        <v>0</v>
      </c>
      <c r="T10" s="34">
        <v>0</v>
      </c>
      <c r="U10" s="35">
        <f t="shared" si="0"/>
        <v>156</v>
      </c>
      <c r="V10" s="36">
        <f t="shared" si="1"/>
        <v>2366765</v>
      </c>
    </row>
    <row r="11" spans="1:22" x14ac:dyDescent="0.45">
      <c r="A11" s="27" t="s">
        <v>31</v>
      </c>
      <c r="B11" s="27" t="s">
        <v>43</v>
      </c>
      <c r="C11" s="28" t="s">
        <v>44</v>
      </c>
      <c r="D11" s="28">
        <v>2023</v>
      </c>
      <c r="E11" s="29" t="s">
        <v>34</v>
      </c>
      <c r="F11" s="30">
        <v>242229</v>
      </c>
      <c r="G11" s="30">
        <v>0</v>
      </c>
      <c r="H11" s="30">
        <v>90990</v>
      </c>
      <c r="I11" s="30">
        <v>32623</v>
      </c>
      <c r="J11" s="31">
        <v>0</v>
      </c>
      <c r="K11" s="32">
        <v>23096</v>
      </c>
      <c r="L11" s="33" t="s">
        <v>36</v>
      </c>
      <c r="M11" s="34"/>
      <c r="N11" s="34"/>
      <c r="O11" s="34"/>
      <c r="P11" s="34"/>
      <c r="Q11" s="34"/>
      <c r="R11" s="34"/>
      <c r="S11" s="34"/>
      <c r="T11" s="34" t="s">
        <v>36</v>
      </c>
      <c r="U11" s="35">
        <f t="shared" si="0"/>
        <v>0</v>
      </c>
      <c r="V11" s="36">
        <f t="shared" si="1"/>
        <v>388938</v>
      </c>
    </row>
    <row r="12" spans="1:22" x14ac:dyDescent="0.45">
      <c r="A12" s="27" t="s">
        <v>45</v>
      </c>
      <c r="B12" s="27" t="s">
        <v>46</v>
      </c>
      <c r="C12" s="28" t="s">
        <v>47</v>
      </c>
      <c r="D12" s="28">
        <v>2023</v>
      </c>
      <c r="E12" s="29" t="s">
        <v>34</v>
      </c>
      <c r="F12" s="30">
        <v>0</v>
      </c>
      <c r="G12" s="30">
        <v>126384</v>
      </c>
      <c r="H12" s="30">
        <v>179000</v>
      </c>
      <c r="I12" s="30">
        <v>0</v>
      </c>
      <c r="J12" s="31">
        <v>9584</v>
      </c>
      <c r="K12" s="32">
        <v>12784</v>
      </c>
      <c r="L12" s="33" t="s">
        <v>35</v>
      </c>
      <c r="M12" s="34">
        <v>1</v>
      </c>
      <c r="N12" s="34">
        <v>3</v>
      </c>
      <c r="O12" s="34">
        <v>3</v>
      </c>
      <c r="P12" s="34">
        <v>3</v>
      </c>
      <c r="Q12" s="34">
        <v>0</v>
      </c>
      <c r="R12" s="34">
        <v>0</v>
      </c>
      <c r="S12" s="34">
        <v>0</v>
      </c>
      <c r="T12" s="34">
        <v>0</v>
      </c>
      <c r="U12" s="35">
        <f t="shared" si="0"/>
        <v>10</v>
      </c>
      <c r="V12" s="36">
        <f t="shared" si="1"/>
        <v>327752</v>
      </c>
    </row>
    <row r="13" spans="1:22" x14ac:dyDescent="0.45">
      <c r="A13" s="27" t="s">
        <v>48</v>
      </c>
      <c r="B13" s="27" t="s">
        <v>49</v>
      </c>
      <c r="C13" s="28" t="s">
        <v>50</v>
      </c>
      <c r="D13" s="28">
        <v>2023</v>
      </c>
      <c r="E13" s="29" t="s">
        <v>34</v>
      </c>
      <c r="F13" s="30">
        <v>0</v>
      </c>
      <c r="G13" s="30">
        <v>138384</v>
      </c>
      <c r="H13" s="30">
        <v>109132</v>
      </c>
      <c r="I13" s="30">
        <v>0</v>
      </c>
      <c r="J13" s="31">
        <v>0</v>
      </c>
      <c r="K13" s="32">
        <v>16439</v>
      </c>
      <c r="L13" s="33" t="s">
        <v>35</v>
      </c>
      <c r="M13" s="34">
        <v>0</v>
      </c>
      <c r="N13" s="34">
        <v>0</v>
      </c>
      <c r="O13" s="34">
        <v>5</v>
      </c>
      <c r="P13" s="34">
        <v>4</v>
      </c>
      <c r="Q13" s="34">
        <v>1</v>
      </c>
      <c r="R13" s="34">
        <v>0</v>
      </c>
      <c r="S13" s="34">
        <v>0</v>
      </c>
      <c r="T13" s="34">
        <v>0</v>
      </c>
      <c r="U13" s="35">
        <f t="shared" si="0"/>
        <v>10</v>
      </c>
      <c r="V13" s="36">
        <f t="shared" si="1"/>
        <v>263955</v>
      </c>
    </row>
    <row r="14" spans="1:22" x14ac:dyDescent="0.45">
      <c r="A14" s="27" t="s">
        <v>51</v>
      </c>
      <c r="B14" s="27" t="s">
        <v>52</v>
      </c>
      <c r="C14" s="28" t="s">
        <v>53</v>
      </c>
      <c r="D14" s="28">
        <v>2023</v>
      </c>
      <c r="E14" s="29" t="s">
        <v>34</v>
      </c>
      <c r="F14" s="30">
        <v>0</v>
      </c>
      <c r="G14" s="30">
        <v>187920</v>
      </c>
      <c r="H14" s="30">
        <v>63000</v>
      </c>
      <c r="I14" s="30">
        <v>0</v>
      </c>
      <c r="J14" s="31">
        <v>5600</v>
      </c>
      <c r="K14" s="32">
        <v>20000</v>
      </c>
      <c r="L14" s="33" t="s">
        <v>35</v>
      </c>
      <c r="M14" s="34">
        <v>0</v>
      </c>
      <c r="N14" s="34">
        <v>0</v>
      </c>
      <c r="O14" s="34">
        <v>15</v>
      </c>
      <c r="P14" s="34">
        <v>0</v>
      </c>
      <c r="Q14" s="34">
        <v>0</v>
      </c>
      <c r="R14" s="34">
        <v>0</v>
      </c>
      <c r="S14" s="34">
        <v>0</v>
      </c>
      <c r="T14" s="34">
        <v>0</v>
      </c>
      <c r="U14" s="35">
        <f t="shared" si="0"/>
        <v>15</v>
      </c>
      <c r="V14" s="36">
        <f t="shared" si="1"/>
        <v>276520</v>
      </c>
    </row>
    <row r="15" spans="1:22" x14ac:dyDescent="0.45">
      <c r="A15" s="27" t="s">
        <v>39</v>
      </c>
      <c r="B15" s="27" t="s">
        <v>54</v>
      </c>
      <c r="C15" s="28" t="s">
        <v>55</v>
      </c>
      <c r="D15" s="28">
        <v>2023</v>
      </c>
      <c r="E15" s="29" t="s">
        <v>17</v>
      </c>
      <c r="F15" s="30">
        <v>0</v>
      </c>
      <c r="G15" s="30">
        <v>0</v>
      </c>
      <c r="H15" s="30">
        <v>0</v>
      </c>
      <c r="I15" s="30">
        <v>0</v>
      </c>
      <c r="J15" s="31">
        <v>47000</v>
      </c>
      <c r="K15" s="32">
        <v>3000</v>
      </c>
      <c r="L15" s="33" t="s">
        <v>36</v>
      </c>
      <c r="M15" s="34"/>
      <c r="N15" s="34"/>
      <c r="O15" s="34"/>
      <c r="P15" s="34"/>
      <c r="Q15" s="34"/>
      <c r="R15" s="34"/>
      <c r="S15" s="34"/>
      <c r="T15" s="34" t="s">
        <v>36</v>
      </c>
      <c r="U15" s="35">
        <f t="shared" si="0"/>
        <v>0</v>
      </c>
      <c r="V15" s="36">
        <f t="shared" si="1"/>
        <v>50000</v>
      </c>
    </row>
    <row r="16" spans="1:22" x14ac:dyDescent="0.45">
      <c r="A16" s="27" t="s">
        <v>39</v>
      </c>
      <c r="B16" s="27" t="s">
        <v>56</v>
      </c>
      <c r="C16" s="28" t="s">
        <v>57</v>
      </c>
      <c r="D16" s="28">
        <v>2023</v>
      </c>
      <c r="E16" s="29" t="s">
        <v>58</v>
      </c>
      <c r="F16" s="30">
        <v>0</v>
      </c>
      <c r="G16" s="30">
        <v>0</v>
      </c>
      <c r="H16" s="30">
        <v>143850</v>
      </c>
      <c r="I16" s="30">
        <v>0</v>
      </c>
      <c r="J16" s="31">
        <v>0</v>
      </c>
      <c r="K16" s="32">
        <v>5900</v>
      </c>
      <c r="L16" s="33" t="s">
        <v>36</v>
      </c>
      <c r="M16" s="34"/>
      <c r="N16" s="34"/>
      <c r="O16" s="34"/>
      <c r="P16" s="34"/>
      <c r="Q16" s="34"/>
      <c r="R16" s="34"/>
      <c r="S16" s="34"/>
      <c r="T16" s="34" t="s">
        <v>36</v>
      </c>
      <c r="U16" s="35">
        <f t="shared" si="0"/>
        <v>0</v>
      </c>
      <c r="V16" s="36">
        <f t="shared" si="1"/>
        <v>149750</v>
      </c>
    </row>
    <row r="17" spans="1:22" x14ac:dyDescent="0.45">
      <c r="A17" s="27" t="s">
        <v>40</v>
      </c>
      <c r="B17" s="27" t="s">
        <v>59</v>
      </c>
      <c r="C17" s="28" t="s">
        <v>60</v>
      </c>
      <c r="D17" s="28">
        <v>2023</v>
      </c>
      <c r="E17" s="29" t="s">
        <v>34</v>
      </c>
      <c r="F17" s="30">
        <v>0</v>
      </c>
      <c r="G17" s="30">
        <v>352512</v>
      </c>
      <c r="H17" s="30">
        <v>182670</v>
      </c>
      <c r="I17" s="30">
        <v>0</v>
      </c>
      <c r="J17" s="31">
        <v>5000</v>
      </c>
      <c r="K17" s="32">
        <v>51000</v>
      </c>
      <c r="L17" s="33" t="s">
        <v>65</v>
      </c>
      <c r="M17" s="34">
        <v>0</v>
      </c>
      <c r="N17" s="34">
        <v>0</v>
      </c>
      <c r="O17" s="34">
        <v>36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5">
        <f t="shared" si="0"/>
        <v>36</v>
      </c>
      <c r="V17" s="36">
        <f t="shared" si="1"/>
        <v>591182</v>
      </c>
    </row>
    <row r="18" spans="1:22" x14ac:dyDescent="0.45">
      <c r="A18" s="27" t="s">
        <v>40</v>
      </c>
      <c r="B18" s="27" t="s">
        <v>61</v>
      </c>
      <c r="C18" s="28" t="s">
        <v>62</v>
      </c>
      <c r="D18" s="28">
        <v>2023</v>
      </c>
      <c r="E18" s="29" t="s">
        <v>34</v>
      </c>
      <c r="F18" s="30">
        <v>0</v>
      </c>
      <c r="G18" s="30">
        <v>117504</v>
      </c>
      <c r="H18" s="30">
        <v>63977</v>
      </c>
      <c r="I18" s="30">
        <v>0</v>
      </c>
      <c r="J18" s="31">
        <v>2000</v>
      </c>
      <c r="K18" s="32">
        <v>17000</v>
      </c>
      <c r="L18" s="33" t="s">
        <v>65</v>
      </c>
      <c r="M18" s="34">
        <v>0</v>
      </c>
      <c r="N18" s="34">
        <v>0</v>
      </c>
      <c r="O18" s="34">
        <v>12</v>
      </c>
      <c r="P18" s="34">
        <v>0</v>
      </c>
      <c r="Q18" s="34">
        <v>0</v>
      </c>
      <c r="R18" s="34">
        <v>0</v>
      </c>
      <c r="S18" s="34">
        <v>0</v>
      </c>
      <c r="T18" s="34">
        <v>0</v>
      </c>
      <c r="U18" s="35">
        <f t="shared" si="0"/>
        <v>12</v>
      </c>
      <c r="V18" s="36">
        <f t="shared" si="1"/>
        <v>200481</v>
      </c>
    </row>
    <row r="19" spans="1:22" x14ac:dyDescent="0.45">
      <c r="A19" s="27" t="s">
        <v>39</v>
      </c>
      <c r="B19" s="27" t="s">
        <v>63</v>
      </c>
      <c r="C19" s="28" t="s">
        <v>64</v>
      </c>
      <c r="D19" s="28">
        <v>2023</v>
      </c>
      <c r="E19" s="29" t="s">
        <v>58</v>
      </c>
      <c r="F19" s="30">
        <v>0</v>
      </c>
      <c r="G19" s="30">
        <v>0</v>
      </c>
      <c r="H19" s="30">
        <v>58965</v>
      </c>
      <c r="I19" s="30">
        <v>0</v>
      </c>
      <c r="J19" s="31">
        <v>0</v>
      </c>
      <c r="K19" s="32">
        <v>1515</v>
      </c>
      <c r="L19" s="33" t="s">
        <v>36</v>
      </c>
      <c r="M19" s="34"/>
      <c r="N19" s="34"/>
      <c r="O19" s="34"/>
      <c r="P19" s="34"/>
      <c r="Q19" s="34"/>
      <c r="R19" s="34"/>
      <c r="S19" s="34"/>
      <c r="T19" s="34" t="s">
        <v>36</v>
      </c>
      <c r="U19" s="35">
        <f t="shared" si="0"/>
        <v>0</v>
      </c>
      <c r="V19" s="36">
        <f t="shared" si="1"/>
        <v>60480</v>
      </c>
    </row>
    <row r="20" spans="1:22" x14ac:dyDescent="0.45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45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45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45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45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45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  <row r="26" spans="1:22" x14ac:dyDescent="0.45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45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45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  <row r="29" spans="1:22" x14ac:dyDescent="0.45">
      <c r="A29" s="27"/>
      <c r="B29" s="27"/>
      <c r="C29" s="28"/>
      <c r="D29" s="28"/>
      <c r="E29" s="29"/>
      <c r="F29" s="30"/>
      <c r="G29" s="31"/>
      <c r="H29" s="31"/>
      <c r="I29" s="31"/>
      <c r="J29" s="31"/>
      <c r="K29" s="32"/>
      <c r="L29" s="33"/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0</v>
      </c>
    </row>
  </sheetData>
  <autoFilter ref="A8:V8" xr:uid="{7DB22058-3C59-4B3D-B819-31539B3EA948}"/>
  <conditionalFormatting sqref="V9:V29">
    <cfRule type="cellIs" dxfId="3" priority="4" operator="lessThan">
      <formula>0</formula>
    </cfRule>
  </conditionalFormatting>
  <conditionalFormatting sqref="V9:V29">
    <cfRule type="expression" dxfId="2" priority="2">
      <formula>#REF!&lt;0</formula>
    </cfRule>
  </conditionalFormatting>
  <conditionalFormatting sqref="D9:D29">
    <cfRule type="expression" dxfId="1" priority="1">
      <formula>OR($D9&gt;2023,AND($D9&lt;2023,$D9&lt;&gt;""))</formula>
    </cfRule>
  </conditionalFormatting>
  <conditionalFormatting sqref="C9:C29">
    <cfRule type="expression" dxfId="0" priority="5">
      <formula>(#REF!&gt;1)</formula>
    </cfRule>
  </conditionalFormatting>
  <dataValidations count="3">
    <dataValidation type="list" allowBlank="1" showInputMessage="1" showErrorMessage="1" sqref="L9:L29" xr:uid="{EB838A13-2E78-404B-B39F-990C7E2585E1}">
      <formula1>"N/A, FMR, Actual Rent"</formula1>
    </dataValidation>
    <dataValidation type="list" allowBlank="1" showInputMessage="1" showErrorMessage="1" sqref="E9:E29" xr:uid="{BA496DA7-C6C1-4476-BDFD-47009C728008}">
      <formula1>"PH, TH, Joint TH &amp; PH-RRH, HMIS, SSO, TRA, PRA, SRA, S+C/SRO"</formula1>
    </dataValidation>
    <dataValidation allowBlank="1" showErrorMessage="1" sqref="A8:V8" xr:uid="{56737427-DDEF-459B-9D36-F70982216CEE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8/15/2022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</cp:lastModifiedBy>
  <dcterms:created xsi:type="dcterms:W3CDTF">2022-06-30T21:51:42Z</dcterms:created>
  <dcterms:modified xsi:type="dcterms:W3CDTF">2022-08-17T21:55:57Z</dcterms:modified>
</cp:coreProperties>
</file>