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8C1EBFAA-16CE-4BBC-978D-AF6B78FF2255}" xr6:coauthVersionLast="47" xr6:coauthVersionMax="47" xr10:uidLastSave="{00000000-0000-0000-0000-000000000000}"/>
  <bookViews>
    <workbookView xWindow="-98" yWindow="-98" windowWidth="25846" windowHeight="14941" xr2:uid="{C7DE164D-281B-4CEA-8258-9B6CEBE37B50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<sst xmlns="http://schemas.openxmlformats.org/spreadsheetml/2006/main" count="160" uniqueCount="99">
  <si>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</si>
  <si>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</si>
  <si>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</si>
  <si>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</si>
  <si>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</si>
  <si>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</si>
  <si>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</si>
  <si>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</si>
  <si>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</si>
  <si>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</si>
  <si>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</si>
  <si>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</si>
  <si>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</si>
  <si>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</si>
  <si>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</si>
  <si>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</si>
  <si>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</si>
  <si>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</si>
  <si>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</si>
  <si>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</si>
  <si>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</si>
  <si>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</si>
  <si>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</si>
  <si>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</si>
  <si>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</si>
  <si>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</si>
  <si>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</si>
  <si>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</si>
  <si>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</si>
  <si>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</si>
  <si>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TX-600</t>
  </si>
  <si>
    <t>Housing Crisis Center, Inc.</t>
  </si>
  <si>
    <t>Permanent Housing Services</t>
  </si>
  <si>
    <t>TX0047L6T002112</t>
  </si>
  <si>
    <t>PH</t>
  </si>
  <si>
    <t/>
  </si>
  <si>
    <t>Fort Worth</t>
  </si>
  <si>
    <t>Dallas City &amp; County, Irving CoC</t>
  </si>
  <si>
    <t>Metro Dallas Homeless Alliance</t>
  </si>
  <si>
    <t xml:space="preserve">CitySquare </t>
  </si>
  <si>
    <t>Destination Home</t>
  </si>
  <si>
    <t>TX0054L6T002114</t>
  </si>
  <si>
    <t>PWA Coalition of Dallas, Inc. d/b/a AIDS Services of Dallas</t>
  </si>
  <si>
    <t>Hillcrest Renewal Project 2022 - 2 (FY2021)</t>
  </si>
  <si>
    <t>TX0059L6T002113</t>
  </si>
  <si>
    <t>Veterans Housing Partnership</t>
  </si>
  <si>
    <t>TX0068L6T002114</t>
  </si>
  <si>
    <t>Promise House, Inc.</t>
  </si>
  <si>
    <t>Promise House Wesley Inn</t>
  </si>
  <si>
    <t>TX0070L6T002114</t>
  </si>
  <si>
    <t>Joint TH &amp; PH-RRH</t>
  </si>
  <si>
    <t>FMR</t>
  </si>
  <si>
    <t>Metrocare Services</t>
  </si>
  <si>
    <t>Safe Haven (FY 2021)</t>
  </si>
  <si>
    <t>TX0071L6T002114</t>
  </si>
  <si>
    <t>SH</t>
  </si>
  <si>
    <t>My Residence- Rapid Rehousing</t>
  </si>
  <si>
    <t>TX0085L6T002114</t>
  </si>
  <si>
    <t>Leasing (Consolidated) Renewal (FY2021)</t>
  </si>
  <si>
    <t>TX0256L6T002109</t>
  </si>
  <si>
    <t>Permanent Housing (Family) ACE</t>
  </si>
  <si>
    <t>TX0284L6T002110</t>
  </si>
  <si>
    <t>Family Gateway, Inc.</t>
  </si>
  <si>
    <t>PSH 18</t>
  </si>
  <si>
    <t>TX0285L6T002110</t>
  </si>
  <si>
    <t>OnTRAC Permanent Housing</t>
  </si>
  <si>
    <t>TX0307L6T002111</t>
  </si>
  <si>
    <t>Home Again</t>
  </si>
  <si>
    <t>TX0379L6T002107</t>
  </si>
  <si>
    <t>CAS Renewal FY 2021</t>
  </si>
  <si>
    <t>TX0404L6T002106</t>
  </si>
  <si>
    <t>SSO</t>
  </si>
  <si>
    <t>HMIS Renewal FY 2021</t>
  </si>
  <si>
    <t>TX0405L6T002106</t>
  </si>
  <si>
    <t>Promise House Rapid Rehousing Program</t>
  </si>
  <si>
    <t>TX0445L6T002105</t>
  </si>
  <si>
    <t>OnTRAC Dallas TH/RRH</t>
  </si>
  <si>
    <t>TX0489L6T002104</t>
  </si>
  <si>
    <t>Hope's Door Inc.</t>
  </si>
  <si>
    <t>Renewal TH-RRH Project FY2021</t>
  </si>
  <si>
    <t>TX0490L6T002104</t>
  </si>
  <si>
    <t>Texas Muslim Women's Foundation, Inc.</t>
  </si>
  <si>
    <t>Texas Muslim Women's Foundation Transitional Housing and Rapid Rehousing Renewal FY21</t>
  </si>
  <si>
    <t>TX0518L6T002103</t>
  </si>
  <si>
    <t>Shelter Ministries of Dallas dba Austin Street Center</t>
  </si>
  <si>
    <t>Rapid Re-Housing</t>
  </si>
  <si>
    <t>TX0545L6T002102</t>
  </si>
  <si>
    <t>Bridge Steps</t>
  </si>
  <si>
    <t>Bridge Steps CoC RRH Renewal</t>
  </si>
  <si>
    <t>TX0546L6T002102</t>
  </si>
  <si>
    <t>FG Rapid Rehousing</t>
  </si>
  <si>
    <t>TX0548L6T002102</t>
  </si>
  <si>
    <t>City of McKinney</t>
  </si>
  <si>
    <t>City of McKinney Rapid Rehousing Grant</t>
  </si>
  <si>
    <t>TX0550L6T002102</t>
  </si>
  <si>
    <t>First Presbyterian Church of Dallas, Texas dba The Stewpot</t>
  </si>
  <si>
    <t>The Stewpot Housing Program</t>
  </si>
  <si>
    <t>TX0616L6T002100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</si>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</sst>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FD3BC-04C8-4989-A324-34C492A0C217}">
  <sheetPr codeName="Sheet337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18309318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286823</v>
      </c>
      <c r="G9" s="30">
        <v>0</v>
      </c>
      <c r="H9" s="30">
        <v>90000</v>
      </c>
      <c r="I9" s="30">
        <v>6545</v>
      </c>
      <c r="J9" s="31">
        <v>0</v>
      </c>
      <c r="K9" s="32">
        <v>22278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1" si="0">SUM(M9:T9)</f>
        <v>0</v>
      </c>
      <c r="V9" s="36">
        <f t="shared" ref="V9:V41" si="1">SUM(F9:K9)</f>
        <v>405646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3237225</v>
      </c>
      <c r="G10" s="30">
        <v>0</v>
      </c>
      <c r="H10" s="30">
        <v>745404</v>
      </c>
      <c r="I10" s="30">
        <v>142535</v>
      </c>
      <c r="J10" s="31">
        <v>0</v>
      </c>
      <c r="K10" s="32">
        <v>115331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4240495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0</v>
      </c>
      <c r="H11" s="30">
        <v>293709</v>
      </c>
      <c r="I11" s="30">
        <v>726187</v>
      </c>
      <c r="J11" s="31">
        <v>0</v>
      </c>
      <c r="K11" s="32">
        <v>54255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1074151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376750</v>
      </c>
      <c r="G12" s="30">
        <v>0</v>
      </c>
      <c r="H12" s="30">
        <v>100115</v>
      </c>
      <c r="I12" s="30">
        <v>6545</v>
      </c>
      <c r="J12" s="31">
        <v>0</v>
      </c>
      <c r="K12" s="32">
        <v>34000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517410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50</v>
      </c>
      <c r="F13" s="30">
        <v>0</v>
      </c>
      <c r="G13" s="30">
        <v>82800</v>
      </c>
      <c r="H13" s="30">
        <v>83128</v>
      </c>
      <c r="I13" s="30">
        <v>31724</v>
      </c>
      <c r="J13" s="31">
        <v>0</v>
      </c>
      <c r="K13" s="32">
        <v>13371</v>
      </c>
      <c r="L13" s="33" t="s">
        <v>51</v>
      </c>
      <c r="M13" s="34">
        <v>0</v>
      </c>
      <c r="N13" s="34">
        <v>0</v>
      </c>
      <c r="O13" s="34">
        <v>6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211023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2023</v>
      </c>
      <c r="E14" s="29" t="s">
        <v>55</v>
      </c>
      <c r="F14" s="30">
        <v>171731</v>
      </c>
      <c r="G14" s="30">
        <v>0</v>
      </c>
      <c r="H14" s="30">
        <v>90515</v>
      </c>
      <c r="I14" s="30">
        <v>123568</v>
      </c>
      <c r="J14" s="31">
        <v>0</v>
      </c>
      <c r="K14" s="32">
        <v>18251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404065</v>
      </c>
    </row>
    <row r="15" spans="1:22" x14ac:dyDescent="0.45">
      <c r="A15" s="27" t="s">
        <v>31</v>
      </c>
      <c r="B15" s="27" t="s">
        <v>56</v>
      </c>
      <c r="C15" s="28" t="s">
        <v>57</v>
      </c>
      <c r="D15" s="28">
        <v>2023</v>
      </c>
      <c r="E15" s="29" t="s">
        <v>34</v>
      </c>
      <c r="F15" s="30">
        <v>0</v>
      </c>
      <c r="G15" s="30">
        <v>323412</v>
      </c>
      <c r="H15" s="30">
        <v>105523</v>
      </c>
      <c r="I15" s="30">
        <v>0</v>
      </c>
      <c r="J15" s="31">
        <v>0</v>
      </c>
      <c r="K15" s="32">
        <v>22000</v>
      </c>
      <c r="L15" s="33" t="s">
        <v>98</v>
      </c>
      <c r="M15" s="34">
        <v>0</v>
      </c>
      <c r="N15" s="34">
        <v>0</v>
      </c>
      <c r="O15" s="34">
        <v>31</v>
      </c>
      <c r="P15" s="34">
        <v>6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37</v>
      </c>
      <c r="V15" s="36">
        <f t="shared" si="1"/>
        <v>450935</v>
      </c>
    </row>
    <row r="16" spans="1:22" x14ac:dyDescent="0.45">
      <c r="A16" s="27" t="s">
        <v>52</v>
      </c>
      <c r="B16" s="27" t="s">
        <v>58</v>
      </c>
      <c r="C16" s="28" t="s">
        <v>59</v>
      </c>
      <c r="D16" s="28">
        <v>2023</v>
      </c>
      <c r="E16" s="29" t="s">
        <v>34</v>
      </c>
      <c r="F16" s="30">
        <v>3060407</v>
      </c>
      <c r="G16" s="30">
        <v>0</v>
      </c>
      <c r="H16" s="30">
        <v>460974</v>
      </c>
      <c r="I16" s="30">
        <v>450798</v>
      </c>
      <c r="J16" s="31">
        <v>3237</v>
      </c>
      <c r="K16" s="32">
        <v>138454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4113870</v>
      </c>
    </row>
    <row r="17" spans="1:22" x14ac:dyDescent="0.45">
      <c r="A17" s="27" t="s">
        <v>31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292615</v>
      </c>
      <c r="G17" s="30">
        <v>0</v>
      </c>
      <c r="H17" s="30">
        <v>92174</v>
      </c>
      <c r="I17" s="30">
        <v>6545</v>
      </c>
      <c r="J17" s="31">
        <v>0</v>
      </c>
      <c r="K17" s="32">
        <v>20000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411334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2023</v>
      </c>
      <c r="E18" s="29" t="s">
        <v>34</v>
      </c>
      <c r="F18" s="30">
        <v>265204</v>
      </c>
      <c r="G18" s="30">
        <v>0</v>
      </c>
      <c r="H18" s="30">
        <v>46620</v>
      </c>
      <c r="I18" s="30">
        <v>0</v>
      </c>
      <c r="J18" s="31">
        <v>0</v>
      </c>
      <c r="K18" s="32">
        <v>15978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327802</v>
      </c>
    </row>
    <row r="19" spans="1:22" x14ac:dyDescent="0.45">
      <c r="A19" s="27" t="s">
        <v>39</v>
      </c>
      <c r="B19" s="27" t="s">
        <v>65</v>
      </c>
      <c r="C19" s="28" t="s">
        <v>66</v>
      </c>
      <c r="D19" s="28">
        <v>2023</v>
      </c>
      <c r="E19" s="29" t="s">
        <v>34</v>
      </c>
      <c r="F19" s="30">
        <v>0</v>
      </c>
      <c r="G19" s="30">
        <v>286248</v>
      </c>
      <c r="H19" s="30">
        <v>0</v>
      </c>
      <c r="I19" s="30">
        <v>0</v>
      </c>
      <c r="J19" s="31">
        <v>0</v>
      </c>
      <c r="K19" s="32">
        <v>9977</v>
      </c>
      <c r="L19" s="33" t="s">
        <v>51</v>
      </c>
      <c r="M19" s="34">
        <v>0</v>
      </c>
      <c r="N19" s="34">
        <v>4</v>
      </c>
      <c r="O19" s="34">
        <v>17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21</v>
      </c>
      <c r="V19" s="36">
        <f t="shared" si="1"/>
        <v>296225</v>
      </c>
    </row>
    <row r="20" spans="1:22" x14ac:dyDescent="0.45">
      <c r="A20" s="27" t="s">
        <v>31</v>
      </c>
      <c r="B20" s="27" t="s">
        <v>67</v>
      </c>
      <c r="C20" s="28" t="s">
        <v>68</v>
      </c>
      <c r="D20" s="28">
        <v>2023</v>
      </c>
      <c r="E20" s="29" t="s">
        <v>34</v>
      </c>
      <c r="F20" s="30">
        <v>0</v>
      </c>
      <c r="G20" s="30">
        <v>315024</v>
      </c>
      <c r="H20" s="30">
        <v>112820</v>
      </c>
      <c r="I20" s="30">
        <v>0</v>
      </c>
      <c r="J20" s="31">
        <v>0</v>
      </c>
      <c r="K20" s="32">
        <v>27310</v>
      </c>
      <c r="L20" s="33" t="s">
        <v>51</v>
      </c>
      <c r="M20" s="34">
        <v>0</v>
      </c>
      <c r="N20" s="34">
        <v>0</v>
      </c>
      <c r="O20" s="34">
        <v>0</v>
      </c>
      <c r="P20" s="34">
        <v>18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19</v>
      </c>
      <c r="V20" s="36">
        <f t="shared" si="1"/>
        <v>455154</v>
      </c>
    </row>
    <row r="21" spans="1:22" x14ac:dyDescent="0.45">
      <c r="A21" s="27" t="s">
        <v>38</v>
      </c>
      <c r="B21" s="27" t="s">
        <v>69</v>
      </c>
      <c r="C21" s="28" t="s">
        <v>70</v>
      </c>
      <c r="D21" s="28">
        <v>2023</v>
      </c>
      <c r="E21" s="29" t="s">
        <v>71</v>
      </c>
      <c r="F21" s="30">
        <v>0</v>
      </c>
      <c r="G21" s="30">
        <v>0</v>
      </c>
      <c r="H21" s="30">
        <v>314605</v>
      </c>
      <c r="I21" s="30">
        <v>0</v>
      </c>
      <c r="J21" s="31">
        <v>0</v>
      </c>
      <c r="K21" s="32">
        <v>17651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332256</v>
      </c>
    </row>
    <row r="22" spans="1:22" x14ac:dyDescent="0.45">
      <c r="A22" s="27" t="s">
        <v>38</v>
      </c>
      <c r="B22" s="27" t="s">
        <v>72</v>
      </c>
      <c r="C22" s="28" t="s">
        <v>73</v>
      </c>
      <c r="D22" s="28">
        <v>2023</v>
      </c>
      <c r="E22" s="29" t="s">
        <v>17</v>
      </c>
      <c r="F22" s="30">
        <v>0</v>
      </c>
      <c r="G22" s="30">
        <v>0</v>
      </c>
      <c r="H22" s="30">
        <v>0</v>
      </c>
      <c r="I22" s="30">
        <v>0</v>
      </c>
      <c r="J22" s="31">
        <v>454600</v>
      </c>
      <c r="K22" s="32">
        <v>45400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500000</v>
      </c>
    </row>
    <row r="23" spans="1:22" x14ac:dyDescent="0.45">
      <c r="A23" s="27" t="s">
        <v>47</v>
      </c>
      <c r="B23" s="27" t="s">
        <v>74</v>
      </c>
      <c r="C23" s="28" t="s">
        <v>75</v>
      </c>
      <c r="D23" s="28">
        <v>2023</v>
      </c>
      <c r="E23" s="29" t="s">
        <v>34</v>
      </c>
      <c r="F23" s="30">
        <v>0</v>
      </c>
      <c r="G23" s="30">
        <v>150720</v>
      </c>
      <c r="H23" s="30">
        <v>36969</v>
      </c>
      <c r="I23" s="30">
        <v>0</v>
      </c>
      <c r="J23" s="31">
        <v>1837</v>
      </c>
      <c r="K23" s="32">
        <v>13672</v>
      </c>
      <c r="L23" s="33" t="s">
        <v>51</v>
      </c>
      <c r="M23" s="34">
        <v>0</v>
      </c>
      <c r="N23" s="34">
        <v>0</v>
      </c>
      <c r="O23" s="34">
        <v>5</v>
      </c>
      <c r="P23" s="34">
        <v>5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10</v>
      </c>
      <c r="V23" s="36">
        <f t="shared" si="1"/>
        <v>203198</v>
      </c>
    </row>
    <row r="24" spans="1:22" x14ac:dyDescent="0.45">
      <c r="A24" s="27" t="s">
        <v>39</v>
      </c>
      <c r="B24" s="27" t="s">
        <v>76</v>
      </c>
      <c r="C24" s="28" t="s">
        <v>77</v>
      </c>
      <c r="D24" s="28">
        <v>2023</v>
      </c>
      <c r="E24" s="29" t="s">
        <v>50</v>
      </c>
      <c r="F24" s="30">
        <v>40800</v>
      </c>
      <c r="G24" s="30">
        <v>80136</v>
      </c>
      <c r="H24" s="30">
        <v>59915</v>
      </c>
      <c r="I24" s="30">
        <v>13200</v>
      </c>
      <c r="J24" s="31">
        <v>0</v>
      </c>
      <c r="K24" s="32">
        <v>9427</v>
      </c>
      <c r="L24" s="33" t="s">
        <v>51</v>
      </c>
      <c r="M24" s="34">
        <v>0</v>
      </c>
      <c r="N24" s="34">
        <v>3</v>
      </c>
      <c r="O24" s="34">
        <v>3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6</v>
      </c>
      <c r="V24" s="36">
        <f t="shared" si="1"/>
        <v>203478</v>
      </c>
    </row>
    <row r="25" spans="1:22" x14ac:dyDescent="0.45">
      <c r="A25" s="27" t="s">
        <v>78</v>
      </c>
      <c r="B25" s="27" t="s">
        <v>79</v>
      </c>
      <c r="C25" s="28" t="s">
        <v>80</v>
      </c>
      <c r="D25" s="28">
        <v>2023</v>
      </c>
      <c r="E25" s="29" t="s">
        <v>50</v>
      </c>
      <c r="F25" s="30">
        <v>0</v>
      </c>
      <c r="G25" s="30">
        <v>381408</v>
      </c>
      <c r="H25" s="30">
        <v>57220</v>
      </c>
      <c r="I25" s="30">
        <v>0</v>
      </c>
      <c r="J25" s="31">
        <v>0</v>
      </c>
      <c r="K25" s="32">
        <v>25000</v>
      </c>
      <c r="L25" s="33" t="s">
        <v>51</v>
      </c>
      <c r="M25" s="34">
        <v>0</v>
      </c>
      <c r="N25" s="34">
        <v>0</v>
      </c>
      <c r="O25" s="34">
        <v>2</v>
      </c>
      <c r="P25" s="34">
        <v>14</v>
      </c>
      <c r="Q25" s="34">
        <v>6</v>
      </c>
      <c r="R25" s="34">
        <v>0</v>
      </c>
      <c r="S25" s="34">
        <v>0</v>
      </c>
      <c r="T25" s="34">
        <v>0</v>
      </c>
      <c r="U25" s="35">
        <f t="shared" si="0"/>
        <v>22</v>
      </c>
      <c r="V25" s="36">
        <f t="shared" si="1"/>
        <v>463628</v>
      </c>
    </row>
    <row r="26" spans="1:22" x14ac:dyDescent="0.45">
      <c r="A26" s="27" t="s">
        <v>81</v>
      </c>
      <c r="B26" s="27" t="s">
        <v>82</v>
      </c>
      <c r="C26" s="28" t="s">
        <v>83</v>
      </c>
      <c r="D26" s="28">
        <v>2023</v>
      </c>
      <c r="E26" s="29" t="s">
        <v>50</v>
      </c>
      <c r="F26" s="30">
        <v>60672</v>
      </c>
      <c r="G26" s="30">
        <v>142464</v>
      </c>
      <c r="H26" s="30">
        <v>54275</v>
      </c>
      <c r="I26" s="30">
        <v>3000</v>
      </c>
      <c r="J26" s="31">
        <v>9042</v>
      </c>
      <c r="K26" s="32">
        <v>23600</v>
      </c>
      <c r="L26" s="33" t="s">
        <v>51</v>
      </c>
      <c r="M26" s="34">
        <v>0</v>
      </c>
      <c r="N26" s="34">
        <v>1</v>
      </c>
      <c r="O26" s="34">
        <v>4</v>
      </c>
      <c r="P26" s="34">
        <v>2</v>
      </c>
      <c r="Q26" s="34">
        <v>2</v>
      </c>
      <c r="R26" s="34">
        <v>0</v>
      </c>
      <c r="S26" s="34">
        <v>0</v>
      </c>
      <c r="T26" s="34">
        <v>0</v>
      </c>
      <c r="U26" s="35">
        <f t="shared" si="0"/>
        <v>9</v>
      </c>
      <c r="V26" s="36">
        <f t="shared" si="1"/>
        <v>293053</v>
      </c>
    </row>
    <row r="27" spans="1:22" s="46" customFormat="1" x14ac:dyDescent="0.45">
      <c r="A27" s="37" t="s">
        <v>84</v>
      </c>
      <c r="B27" s="37" t="s">
        <v>85</v>
      </c>
      <c r="C27" s="38" t="s">
        <v>86</v>
      </c>
      <c r="D27" s="38">
        <v>2023</v>
      </c>
      <c r="E27" s="39" t="s">
        <v>34</v>
      </c>
      <c r="F27" s="40">
        <v>0</v>
      </c>
      <c r="G27" s="40">
        <v>979800</v>
      </c>
      <c r="H27" s="40">
        <v>351900</v>
      </c>
      <c r="I27" s="40">
        <v>0</v>
      </c>
      <c r="J27" s="41">
        <v>0</v>
      </c>
      <c r="K27" s="42">
        <v>0</v>
      </c>
      <c r="L27" s="43" t="s">
        <v>51</v>
      </c>
      <c r="M27" s="44">
        <v>0</v>
      </c>
      <c r="N27" s="44">
        <v>0</v>
      </c>
      <c r="O27" s="44">
        <v>71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5">
        <f t="shared" si="0"/>
        <v>71</v>
      </c>
      <c r="V27" s="36">
        <f t="shared" si="1"/>
        <v>1331700</v>
      </c>
    </row>
    <row r="28" spans="1:22" x14ac:dyDescent="0.45">
      <c r="A28" s="27" t="s">
        <v>87</v>
      </c>
      <c r="B28" s="27" t="s">
        <v>88</v>
      </c>
      <c r="C28" s="28" t="s">
        <v>89</v>
      </c>
      <c r="D28" s="28">
        <v>2023</v>
      </c>
      <c r="E28" s="29" t="s">
        <v>34</v>
      </c>
      <c r="F28" s="30">
        <v>0</v>
      </c>
      <c r="G28" s="30">
        <v>386400</v>
      </c>
      <c r="H28" s="30">
        <v>81154</v>
      </c>
      <c r="I28" s="30">
        <v>0</v>
      </c>
      <c r="J28" s="31">
        <v>0</v>
      </c>
      <c r="K28" s="32">
        <v>37521</v>
      </c>
      <c r="L28" s="33" t="s">
        <v>51</v>
      </c>
      <c r="M28" s="34">
        <v>0</v>
      </c>
      <c r="N28" s="34">
        <v>0</v>
      </c>
      <c r="O28" s="34">
        <v>28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28</v>
      </c>
      <c r="V28" s="36">
        <f t="shared" si="1"/>
        <v>505075</v>
      </c>
    </row>
    <row r="29" spans="1:22" x14ac:dyDescent="0.45">
      <c r="A29" s="27" t="s">
        <v>62</v>
      </c>
      <c r="B29" s="27" t="s">
        <v>90</v>
      </c>
      <c r="C29" s="28" t="s">
        <v>91</v>
      </c>
      <c r="D29" s="28">
        <v>2023</v>
      </c>
      <c r="E29" s="29" t="s">
        <v>34</v>
      </c>
      <c r="F29" s="30">
        <v>0</v>
      </c>
      <c r="G29" s="30">
        <v>316632</v>
      </c>
      <c r="H29" s="30">
        <v>46607</v>
      </c>
      <c r="I29" s="30">
        <v>0</v>
      </c>
      <c r="J29" s="31">
        <v>0</v>
      </c>
      <c r="K29" s="32">
        <v>0</v>
      </c>
      <c r="L29" s="33" t="s">
        <v>51</v>
      </c>
      <c r="M29" s="34">
        <v>0</v>
      </c>
      <c r="N29" s="34">
        <v>0</v>
      </c>
      <c r="O29" s="34">
        <v>0</v>
      </c>
      <c r="P29" s="34">
        <v>13</v>
      </c>
      <c r="Q29" s="34">
        <v>5</v>
      </c>
      <c r="R29" s="34">
        <v>0</v>
      </c>
      <c r="S29" s="34">
        <v>0</v>
      </c>
      <c r="T29" s="34">
        <v>0</v>
      </c>
      <c r="U29" s="35">
        <f t="shared" si="0"/>
        <v>18</v>
      </c>
      <c r="V29" s="36">
        <f t="shared" si="1"/>
        <v>363239</v>
      </c>
    </row>
    <row r="30" spans="1:22" x14ac:dyDescent="0.45">
      <c r="A30" s="27" t="s">
        <v>92</v>
      </c>
      <c r="B30" s="27" t="s">
        <v>93</v>
      </c>
      <c r="C30" s="28" t="s">
        <v>94</v>
      </c>
      <c r="D30" s="28">
        <v>2023</v>
      </c>
      <c r="E30" s="29" t="s">
        <v>34</v>
      </c>
      <c r="F30" s="30">
        <v>0</v>
      </c>
      <c r="G30" s="30">
        <v>226944</v>
      </c>
      <c r="H30" s="30">
        <v>100818</v>
      </c>
      <c r="I30" s="30">
        <v>0</v>
      </c>
      <c r="J30" s="31">
        <v>0</v>
      </c>
      <c r="K30" s="32">
        <v>0</v>
      </c>
      <c r="L30" s="33" t="s">
        <v>51</v>
      </c>
      <c r="M30" s="34">
        <v>0</v>
      </c>
      <c r="N30" s="34">
        <v>0</v>
      </c>
      <c r="O30" s="34">
        <v>2</v>
      </c>
      <c r="P30" s="34">
        <v>2</v>
      </c>
      <c r="Q30" s="34">
        <v>8</v>
      </c>
      <c r="R30" s="34">
        <v>0</v>
      </c>
      <c r="S30" s="34">
        <v>0</v>
      </c>
      <c r="T30" s="34">
        <v>0</v>
      </c>
      <c r="U30" s="35">
        <f t="shared" si="0"/>
        <v>12</v>
      </c>
      <c r="V30" s="36">
        <f t="shared" si="1"/>
        <v>327762</v>
      </c>
    </row>
    <row r="31" spans="1:22" x14ac:dyDescent="0.45">
      <c r="A31" s="27" t="s">
        <v>95</v>
      </c>
      <c r="B31" s="27" t="s">
        <v>96</v>
      </c>
      <c r="C31" s="28" t="s">
        <v>97</v>
      </c>
      <c r="D31" s="28">
        <v>2023</v>
      </c>
      <c r="E31" s="29" t="s">
        <v>34</v>
      </c>
      <c r="F31" s="30">
        <v>560550</v>
      </c>
      <c r="G31" s="30">
        <v>0</v>
      </c>
      <c r="H31" s="30">
        <v>171360</v>
      </c>
      <c r="I31" s="30">
        <v>101909</v>
      </c>
      <c r="J31" s="31">
        <v>500</v>
      </c>
      <c r="K31" s="32">
        <v>43500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877819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</sheetData>
  <autoFilter ref="A8:V8" xr:uid="{69FFD3BC-04C8-4989-A324-34C492A0C217}"/>
  <conditionalFormatting sqref="V9:V41">
    <cfRule type="cellIs" dxfId="3" priority="4" operator="lessThan">
      <formula>0</formula>
    </cfRule>
  </conditionalFormatting>
  <conditionalFormatting sqref="V9:V41">
    <cfRule type="expression" dxfId="2" priority="2">
      <formula>#REF!&lt;0</formula>
    </cfRule>
  </conditionalFormatting>
  <conditionalFormatting sqref="D9:D41">
    <cfRule type="expression" dxfId="1" priority="1">
      <formula>OR($D9&gt;2023,AND($D9&lt;2023,$D9&lt;&gt;""))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44FCEE97-A9AC-4F90-996E-2897A0D9889B}">
      <formula1>"N/A, FMR, Actual Rent"</formula1>
    </dataValidation>
    <dataValidation type="list" allowBlank="1" showInputMessage="1" showErrorMessage="1" sqref="E9:E41" xr:uid="{E315A923-B05C-4434-ABA7-941B1295ED49}">
      <formula1>"PH, TH, Joint TH &amp; PH-RRH, HMIS, SSO, TRA, PRA, SRA, S+C/SRO"</formula1>
    </dataValidation>
    <dataValidation allowBlank="1" showErrorMessage="1" sqref="A8:V8" xr:uid="{E8291868-99F3-4F41-A13C-FAC6FC61A5E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2022-06-30T21:51:48Z</dcterms:created>
  <dcterms:modified xsi:type="dcterms:W3CDTF">2022-08-17T21:55:37Z</dcterms:modified>
</cp:coreProperties>
</file>