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71442F4B-F8DA-4B5F-88BC-4362A6667729}" xr6:coauthVersionLast="47" xr6:coauthVersionMax="47" xr10:uidLastSave="{00000000-0000-0000-0000-000000000000}"/>
  <bookViews>
    <workbookView xWindow="-98" yWindow="-98" windowWidth="25846" windowHeight="14941" xr2:uid="{3D7D8C9F-3208-4EC6-A43F-F0C86A17447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<sst xmlns="http://schemas.openxmlformats.org/spreadsheetml/2006/main" count="175" uniqueCount="107">
  <si>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</si>
  <si>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</si>
  <si>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</si>
  <si>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</si>
  <si>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</si>
  <si>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</si>
  <si>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</si>
  <si>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</si>
  <si>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</si>
  <si>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</si>
  <si>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</si>
  <si>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</si>
  <si>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</si>
  <si>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</si>
  <si>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</si>
  <si>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</si>
  <si>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</si>
  <si>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</si>
  <si>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</si>
  <si>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</si>
  <si>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</si>
  <si>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</si>
  <si>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</si>
  <si>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</si>
  <si>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</si>
  <si>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</si>
  <si>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</si>
  <si>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</si>
  <si>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</si>
  <si>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</si>
  <si>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TX-500</t>
  </si>
  <si>
    <t>American GI Forum National Veterans Outreach Program, Inc.</t>
  </si>
  <si>
    <t>AGIF-NVOP FY 2021 Permanent Housing</t>
  </si>
  <si>
    <t>TX0002L6J002114</t>
  </si>
  <si>
    <t>PH</t>
  </si>
  <si>
    <t/>
  </si>
  <si>
    <t>San Antonio</t>
  </si>
  <si>
    <t>San Antonio/Bexar County CoC</t>
  </si>
  <si>
    <t>South Alamo Regional Alliance for the Homeless</t>
  </si>
  <si>
    <t xml:space="preserve">Family Violence Prevention Services, Inc. </t>
  </si>
  <si>
    <t>La Paloma Transitional Housing 2021</t>
  </si>
  <si>
    <t>TX0010L6J002114</t>
  </si>
  <si>
    <t>TH</t>
  </si>
  <si>
    <t>San Antonio Metropolitan Ministry Inc.</t>
  </si>
  <si>
    <t>2021 SAMMinistries Housing First Renewal</t>
  </si>
  <si>
    <t>TX0012L6J002114</t>
  </si>
  <si>
    <t>2021 SAMMinistries Transitional Housing Renewal</t>
  </si>
  <si>
    <t>TX0019L6J002114</t>
  </si>
  <si>
    <t>Family Endeavors, Inc. dba Endeavors</t>
  </si>
  <si>
    <t>FY2021 Fairweather Family Lodge (FFL)</t>
  </si>
  <si>
    <t>TX0021L6J002114</t>
  </si>
  <si>
    <t>Haven for Hope of Bexar County</t>
  </si>
  <si>
    <t>HMIS Renewal Project Application 2021</t>
  </si>
  <si>
    <t>TX0250L6J002112</t>
  </si>
  <si>
    <t>2021 SAMMinistries Permanent Supportive Housing Renewal</t>
  </si>
  <si>
    <t>TX0279L6J002109</t>
  </si>
  <si>
    <t>FMR</t>
  </si>
  <si>
    <t>2021 SAMMinistries Rapid ReHousing Renewal</t>
  </si>
  <si>
    <t>TX0358L6J002108</t>
  </si>
  <si>
    <t>2021 SARAH Coordinated Access</t>
  </si>
  <si>
    <t>TX0397L6J002106</t>
  </si>
  <si>
    <t>SSO</t>
  </si>
  <si>
    <t>FY2021 Providing Sustainable Hope (PSH)</t>
  </si>
  <si>
    <t>TX0400L6J002106</t>
  </si>
  <si>
    <t>AGIF-NVOP FY 2021 Rapid Rehousing II</t>
  </si>
  <si>
    <t>TX0416L6J002106</t>
  </si>
  <si>
    <t>2021 SAMMinistries Housing First CH Singles Renewal</t>
  </si>
  <si>
    <t>TX0434L6J002105</t>
  </si>
  <si>
    <t>FVPS Rapid Re Housing 2021</t>
  </si>
  <si>
    <t>TX0435L6J002105</t>
  </si>
  <si>
    <t>San Antonio AIDS Foundation</t>
  </si>
  <si>
    <t>Casa De Care Permanent Supportive Housing</t>
  </si>
  <si>
    <t>TX0436L6J002105</t>
  </si>
  <si>
    <t xml:space="preserve">Thrive Youth Center, Inc. </t>
  </si>
  <si>
    <t>Thrive HUD CoC Renewal FY2021</t>
  </si>
  <si>
    <t>TX0438L6J002105</t>
  </si>
  <si>
    <t>FVPS DV Bonus  TH-RRH 2021</t>
  </si>
  <si>
    <t>TX0510D6J002103</t>
  </si>
  <si>
    <t>Joint TH &amp; PH-RRH</t>
  </si>
  <si>
    <t>2021 SARAH Coordinated Access DV Bonus</t>
  </si>
  <si>
    <t>TX0512D6J002103</t>
  </si>
  <si>
    <t xml:space="preserve">Society of St Vincent de Paul  Archdiocesan Council of San Antonio </t>
  </si>
  <si>
    <t>SVDP CoC Rapid Rehousing</t>
  </si>
  <si>
    <t>TX0573L6J002102</t>
  </si>
  <si>
    <t>RMYA Mobile Outreach Project</t>
  </si>
  <si>
    <t>Thrive Youth Center YHDP Renewal FY2021</t>
  </si>
  <si>
    <t>TX0580Y6J002101</t>
  </si>
  <si>
    <t>FY2021 Youth Resilience Project (YRP)</t>
  </si>
  <si>
    <t>TX0581Y6J002101</t>
  </si>
  <si>
    <t>Whitby Road Alliance dba Providence Place</t>
  </si>
  <si>
    <t>Oasis</t>
  </si>
  <si>
    <t>TX0582Y6J002101</t>
  </si>
  <si>
    <t>The University of Texas at San Antonio</t>
  </si>
  <si>
    <t>Bexar County Fostering Educational Success Housing First Project</t>
  </si>
  <si>
    <t>TX0583Y6J002101</t>
  </si>
  <si>
    <t>2021 SAMMinistries Housing First CH Singles II</t>
  </si>
  <si>
    <t>TX0609L6J002100</t>
  </si>
  <si>
    <t>2021 SAMMinistries DV TH-RRH</t>
  </si>
  <si>
    <t>TX0610D6J002100</t>
  </si>
  <si>
    <t>ROY MAAS' YOUTH ALTERNATIVES, INC.</t>
  </si>
  <si>
    <t>TX0579Y6J001899</t>
  </si>
  <si>
    <t>SOUTH ALAMO REGIONAL ALLIANCE FOR T</t>
  </si>
  <si>
    <t>YHDP Coordinated Entry</t>
  </si>
  <si>
    <t>TX0604Y6J001800</t>
  </si>
  <si>
    <t xml:space="preserve">SAN ANTONIO METROPOLITAN MINISTRY, </t>
  </si>
  <si>
    <t>SAMM YHDP</t>
  </si>
  <si>
    <t>TX0605Y6J001800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</si>
</sst>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7083-5B8F-4BB0-983B-E7BF2AB93E45}">
  <sheetPr codeName="Sheet335">
    <pageSetUpPr fitToPage="1"/>
  </sheetPr>
  <dimension ref="A1:V4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14513886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198692</v>
      </c>
      <c r="I9" s="30">
        <v>633885</v>
      </c>
      <c r="J9" s="31">
        <v>0</v>
      </c>
      <c r="K9" s="32">
        <v>42122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5" si="0">SUM(M9:T9)</f>
        <v>0</v>
      </c>
      <c r="V9" s="36">
        <f t="shared" ref="V9:V45" si="1">SUM(F9:K9)</f>
        <v>874699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0">
        <v>0</v>
      </c>
      <c r="H10" s="30">
        <v>15500</v>
      </c>
      <c r="I10" s="30">
        <v>133750</v>
      </c>
      <c r="J10" s="31">
        <v>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149250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875543</v>
      </c>
      <c r="G11" s="30">
        <v>0</v>
      </c>
      <c r="H11" s="30">
        <v>405204</v>
      </c>
      <c r="I11" s="30">
        <v>0</v>
      </c>
      <c r="J11" s="31">
        <v>0</v>
      </c>
      <c r="K11" s="32">
        <v>62422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1343169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2023</v>
      </c>
      <c r="E12" s="29" t="s">
        <v>42</v>
      </c>
      <c r="F12" s="30">
        <v>0</v>
      </c>
      <c r="G12" s="30">
        <v>0</v>
      </c>
      <c r="H12" s="30">
        <v>209406</v>
      </c>
      <c r="I12" s="30">
        <v>247056</v>
      </c>
      <c r="J12" s="31">
        <v>0</v>
      </c>
      <c r="K12" s="32">
        <v>31951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488413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0">
        <v>0</v>
      </c>
      <c r="H13" s="30">
        <v>161882</v>
      </c>
      <c r="I13" s="30">
        <v>332621</v>
      </c>
      <c r="J13" s="31">
        <v>0</v>
      </c>
      <c r="K13" s="32">
        <v>26107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520610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17</v>
      </c>
      <c r="F14" s="30">
        <v>0</v>
      </c>
      <c r="G14" s="30">
        <v>0</v>
      </c>
      <c r="H14" s="30">
        <v>0</v>
      </c>
      <c r="I14" s="30">
        <v>0</v>
      </c>
      <c r="J14" s="31">
        <v>565378</v>
      </c>
      <c r="K14" s="32">
        <v>43297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608675</v>
      </c>
    </row>
    <row r="15" spans="1:22" x14ac:dyDescent="0.45">
      <c r="A15" s="27" t="s">
        <v>43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0">
        <v>229800</v>
      </c>
      <c r="H15" s="30">
        <v>34242</v>
      </c>
      <c r="I15" s="30">
        <v>0</v>
      </c>
      <c r="J15" s="31">
        <v>0</v>
      </c>
      <c r="K15" s="32">
        <v>14287</v>
      </c>
      <c r="L15" s="33" t="s">
        <v>56</v>
      </c>
      <c r="M15" s="34">
        <v>0</v>
      </c>
      <c r="N15" s="34">
        <v>0</v>
      </c>
      <c r="O15" s="34">
        <v>0</v>
      </c>
      <c r="P15" s="34">
        <v>10</v>
      </c>
      <c r="Q15" s="34">
        <v>5</v>
      </c>
      <c r="R15" s="34">
        <v>0</v>
      </c>
      <c r="S15" s="34">
        <v>0</v>
      </c>
      <c r="T15" s="34">
        <v>0</v>
      </c>
      <c r="U15" s="35">
        <f t="shared" si="0"/>
        <v>15</v>
      </c>
      <c r="V15" s="36">
        <f t="shared" si="1"/>
        <v>278329</v>
      </c>
    </row>
    <row r="16" spans="1:22" x14ac:dyDescent="0.45">
      <c r="A16" s="27" t="s">
        <v>43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0</v>
      </c>
      <c r="G16" s="30">
        <v>173172</v>
      </c>
      <c r="H16" s="30">
        <v>0</v>
      </c>
      <c r="I16" s="30">
        <v>0</v>
      </c>
      <c r="J16" s="31">
        <v>0</v>
      </c>
      <c r="K16" s="32">
        <v>7820</v>
      </c>
      <c r="L16" s="33" t="s">
        <v>56</v>
      </c>
      <c r="M16" s="34">
        <v>0</v>
      </c>
      <c r="N16" s="34">
        <v>0</v>
      </c>
      <c r="O16" s="34">
        <v>2</v>
      </c>
      <c r="P16" s="34">
        <v>4</v>
      </c>
      <c r="Q16" s="34">
        <v>4</v>
      </c>
      <c r="R16" s="34">
        <v>1</v>
      </c>
      <c r="S16" s="34">
        <v>0</v>
      </c>
      <c r="T16" s="34">
        <v>0</v>
      </c>
      <c r="U16" s="35">
        <f t="shared" si="0"/>
        <v>11</v>
      </c>
      <c r="V16" s="36">
        <f t="shared" si="1"/>
        <v>180992</v>
      </c>
    </row>
    <row r="17" spans="1:22" x14ac:dyDescent="0.45">
      <c r="A17" s="27" t="s">
        <v>38</v>
      </c>
      <c r="B17" s="27" t="s">
        <v>59</v>
      </c>
      <c r="C17" s="28" t="s">
        <v>60</v>
      </c>
      <c r="D17" s="28">
        <v>2023</v>
      </c>
      <c r="E17" s="29" t="s">
        <v>61</v>
      </c>
      <c r="F17" s="30">
        <v>0</v>
      </c>
      <c r="G17" s="30">
        <v>0</v>
      </c>
      <c r="H17" s="30">
        <v>460817</v>
      </c>
      <c r="I17" s="30">
        <v>0</v>
      </c>
      <c r="J17" s="31">
        <v>0</v>
      </c>
      <c r="K17" s="32">
        <v>22900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483717</v>
      </c>
    </row>
    <row r="18" spans="1:22" x14ac:dyDescent="0.45">
      <c r="A18" s="27" t="s">
        <v>48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1066776</v>
      </c>
      <c r="H18" s="30">
        <v>247164</v>
      </c>
      <c r="I18" s="30">
        <v>0</v>
      </c>
      <c r="J18" s="31">
        <v>0</v>
      </c>
      <c r="K18" s="32">
        <v>68996</v>
      </c>
      <c r="L18" s="33" t="s">
        <v>56</v>
      </c>
      <c r="M18" s="34">
        <v>0</v>
      </c>
      <c r="N18" s="34">
        <v>23</v>
      </c>
      <c r="O18" s="34">
        <v>73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96</v>
      </c>
      <c r="V18" s="36">
        <f t="shared" si="1"/>
        <v>1382936</v>
      </c>
    </row>
    <row r="19" spans="1:22" x14ac:dyDescent="0.45">
      <c r="A19" s="27" t="s">
        <v>31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0</v>
      </c>
      <c r="G19" s="30">
        <v>484740</v>
      </c>
      <c r="H19" s="30">
        <v>158182</v>
      </c>
      <c r="I19" s="30">
        <v>0</v>
      </c>
      <c r="J19" s="31">
        <v>0</v>
      </c>
      <c r="K19" s="32">
        <v>35958</v>
      </c>
      <c r="L19" s="33" t="s">
        <v>56</v>
      </c>
      <c r="M19" s="34">
        <v>0</v>
      </c>
      <c r="N19" s="34">
        <v>0</v>
      </c>
      <c r="O19" s="34">
        <v>15</v>
      </c>
      <c r="P19" s="34">
        <v>12</v>
      </c>
      <c r="Q19" s="34">
        <v>8</v>
      </c>
      <c r="R19" s="34">
        <v>0</v>
      </c>
      <c r="S19" s="34">
        <v>0</v>
      </c>
      <c r="T19" s="34">
        <v>0</v>
      </c>
      <c r="U19" s="35">
        <f t="shared" si="0"/>
        <v>35</v>
      </c>
      <c r="V19" s="36">
        <f t="shared" si="1"/>
        <v>678880</v>
      </c>
    </row>
    <row r="20" spans="1:22" x14ac:dyDescent="0.45">
      <c r="A20" s="27" t="s">
        <v>43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959588</v>
      </c>
      <c r="G20" s="30">
        <v>0</v>
      </c>
      <c r="H20" s="30">
        <v>311608</v>
      </c>
      <c r="I20" s="30">
        <v>0</v>
      </c>
      <c r="J20" s="31">
        <v>0</v>
      </c>
      <c r="K20" s="32">
        <v>100289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1371485</v>
      </c>
    </row>
    <row r="21" spans="1:22" x14ac:dyDescent="0.45">
      <c r="A21" s="27" t="s">
        <v>39</v>
      </c>
      <c r="B21" s="27" t="s">
        <v>68</v>
      </c>
      <c r="C21" s="28" t="s">
        <v>69</v>
      </c>
      <c r="D21" s="28">
        <v>2023</v>
      </c>
      <c r="E21" s="29" t="s">
        <v>34</v>
      </c>
      <c r="F21" s="30">
        <v>0</v>
      </c>
      <c r="G21" s="30">
        <v>172476</v>
      </c>
      <c r="H21" s="30">
        <v>132022</v>
      </c>
      <c r="I21" s="30">
        <v>0</v>
      </c>
      <c r="J21" s="31">
        <v>0</v>
      </c>
      <c r="K21" s="32">
        <v>0</v>
      </c>
      <c r="L21" s="33" t="s">
        <v>56</v>
      </c>
      <c r="M21" s="34">
        <v>0</v>
      </c>
      <c r="N21" s="34">
        <v>0</v>
      </c>
      <c r="O21" s="34">
        <v>3</v>
      </c>
      <c r="P21" s="34">
        <v>6</v>
      </c>
      <c r="Q21" s="34">
        <v>3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304498</v>
      </c>
    </row>
    <row r="22" spans="1:22" x14ac:dyDescent="0.45">
      <c r="A22" s="27" t="s">
        <v>70</v>
      </c>
      <c r="B22" s="27" t="s">
        <v>71</v>
      </c>
      <c r="C22" s="28" t="s">
        <v>72</v>
      </c>
      <c r="D22" s="28">
        <v>2023</v>
      </c>
      <c r="E22" s="29" t="s">
        <v>34</v>
      </c>
      <c r="F22" s="30">
        <v>0</v>
      </c>
      <c r="G22" s="30">
        <v>115320</v>
      </c>
      <c r="H22" s="30">
        <v>82803</v>
      </c>
      <c r="I22" s="30">
        <v>0</v>
      </c>
      <c r="J22" s="31">
        <v>8000</v>
      </c>
      <c r="K22" s="32">
        <v>0</v>
      </c>
      <c r="L22" s="33" t="s">
        <v>56</v>
      </c>
      <c r="M22" s="34">
        <v>0</v>
      </c>
      <c r="N22" s="34">
        <v>0</v>
      </c>
      <c r="O22" s="34">
        <v>10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206123</v>
      </c>
    </row>
    <row r="23" spans="1:22" x14ac:dyDescent="0.45">
      <c r="A23" s="27" t="s">
        <v>73</v>
      </c>
      <c r="B23" s="27" t="s">
        <v>74</v>
      </c>
      <c r="C23" s="28" t="s">
        <v>75</v>
      </c>
      <c r="D23" s="28">
        <v>2023</v>
      </c>
      <c r="E23" s="29" t="s">
        <v>34</v>
      </c>
      <c r="F23" s="30">
        <v>0</v>
      </c>
      <c r="G23" s="30">
        <v>230640</v>
      </c>
      <c r="H23" s="30">
        <v>139277</v>
      </c>
      <c r="I23" s="30">
        <v>0</v>
      </c>
      <c r="J23" s="31">
        <v>2000</v>
      </c>
      <c r="K23" s="32">
        <v>31363</v>
      </c>
      <c r="L23" s="33" t="s">
        <v>56</v>
      </c>
      <c r="M23" s="34">
        <v>0</v>
      </c>
      <c r="N23" s="34">
        <v>0</v>
      </c>
      <c r="O23" s="34">
        <v>20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20</v>
      </c>
      <c r="V23" s="36">
        <f t="shared" si="1"/>
        <v>403280</v>
      </c>
    </row>
    <row r="24" spans="1:22" x14ac:dyDescent="0.45">
      <c r="A24" s="27" t="s">
        <v>39</v>
      </c>
      <c r="B24" s="27" t="s">
        <v>76</v>
      </c>
      <c r="C24" s="28" t="s">
        <v>77</v>
      </c>
      <c r="D24" s="28">
        <v>2023</v>
      </c>
      <c r="E24" s="29" t="s">
        <v>78</v>
      </c>
      <c r="F24" s="30">
        <v>0</v>
      </c>
      <c r="G24" s="30">
        <v>63960</v>
      </c>
      <c r="H24" s="30">
        <v>15500</v>
      </c>
      <c r="I24" s="30">
        <v>0</v>
      </c>
      <c r="J24" s="31">
        <v>0</v>
      </c>
      <c r="K24" s="32">
        <v>0</v>
      </c>
      <c r="L24" s="33" t="s">
        <v>56</v>
      </c>
      <c r="M24" s="34">
        <v>0</v>
      </c>
      <c r="N24" s="34">
        <v>0</v>
      </c>
      <c r="O24" s="34">
        <v>0</v>
      </c>
      <c r="P24" s="34">
        <v>2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79460</v>
      </c>
    </row>
    <row r="25" spans="1:22" x14ac:dyDescent="0.45">
      <c r="A25" s="27" t="s">
        <v>38</v>
      </c>
      <c r="B25" s="27" t="s">
        <v>79</v>
      </c>
      <c r="C25" s="28" t="s">
        <v>80</v>
      </c>
      <c r="D25" s="28">
        <v>2023</v>
      </c>
      <c r="E25" s="29" t="s">
        <v>61</v>
      </c>
      <c r="F25" s="30">
        <v>0</v>
      </c>
      <c r="G25" s="30">
        <v>0</v>
      </c>
      <c r="H25" s="30">
        <v>118365</v>
      </c>
      <c r="I25" s="30">
        <v>0</v>
      </c>
      <c r="J25" s="31">
        <v>0</v>
      </c>
      <c r="K25" s="32">
        <v>10800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129165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2023</v>
      </c>
      <c r="E26" s="29" t="s">
        <v>34</v>
      </c>
      <c r="F26" s="30">
        <v>0</v>
      </c>
      <c r="G26" s="30">
        <v>336360</v>
      </c>
      <c r="H26" s="30">
        <v>59741</v>
      </c>
      <c r="I26" s="30">
        <v>0</v>
      </c>
      <c r="J26" s="31">
        <v>5000</v>
      </c>
      <c r="K26" s="32">
        <v>6000</v>
      </c>
      <c r="L26" s="33" t="s">
        <v>56</v>
      </c>
      <c r="M26" s="34">
        <v>0</v>
      </c>
      <c r="N26" s="34">
        <v>5</v>
      </c>
      <c r="O26" s="34">
        <v>5</v>
      </c>
      <c r="P26" s="34">
        <v>10</v>
      </c>
      <c r="Q26" s="34">
        <v>5</v>
      </c>
      <c r="R26" s="34">
        <v>0</v>
      </c>
      <c r="S26" s="34">
        <v>0</v>
      </c>
      <c r="T26" s="34">
        <v>0</v>
      </c>
      <c r="U26" s="35">
        <f t="shared" si="0"/>
        <v>25</v>
      </c>
      <c r="V26" s="36">
        <f t="shared" si="1"/>
        <v>407101</v>
      </c>
    </row>
    <row r="27" spans="1:22" x14ac:dyDescent="0.45">
      <c r="A27" s="27" t="s">
        <v>73</v>
      </c>
      <c r="B27" s="27" t="s">
        <v>85</v>
      </c>
      <c r="C27" s="28" t="s">
        <v>86</v>
      </c>
      <c r="D27" s="28">
        <v>2023</v>
      </c>
      <c r="E27" s="29" t="s">
        <v>34</v>
      </c>
      <c r="F27" s="30">
        <v>0</v>
      </c>
      <c r="G27" s="30">
        <v>288300</v>
      </c>
      <c r="H27" s="30">
        <v>175925</v>
      </c>
      <c r="I27" s="30">
        <v>0</v>
      </c>
      <c r="J27" s="31">
        <v>0</v>
      </c>
      <c r="K27" s="32">
        <v>42460</v>
      </c>
      <c r="L27" s="33" t="s">
        <v>56</v>
      </c>
      <c r="M27" s="34">
        <v>0</v>
      </c>
      <c r="N27" s="34">
        <v>0</v>
      </c>
      <c r="O27" s="34">
        <v>25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25</v>
      </c>
      <c r="V27" s="36">
        <f t="shared" si="1"/>
        <v>506685</v>
      </c>
    </row>
    <row r="28" spans="1:22" x14ac:dyDescent="0.45">
      <c r="A28" s="27" t="s">
        <v>48</v>
      </c>
      <c r="B28" s="27" t="s">
        <v>87</v>
      </c>
      <c r="C28" s="28" t="s">
        <v>88</v>
      </c>
      <c r="D28" s="28">
        <v>2023</v>
      </c>
      <c r="E28" s="29" t="s">
        <v>34</v>
      </c>
      <c r="F28" s="30">
        <v>0</v>
      </c>
      <c r="G28" s="30">
        <v>531180</v>
      </c>
      <c r="H28" s="30">
        <v>221541</v>
      </c>
      <c r="I28" s="30">
        <v>0</v>
      </c>
      <c r="J28" s="31">
        <v>0</v>
      </c>
      <c r="K28" s="32">
        <v>66986</v>
      </c>
      <c r="L28" s="33" t="s">
        <v>56</v>
      </c>
      <c r="M28" s="34">
        <v>0</v>
      </c>
      <c r="N28" s="34">
        <v>0</v>
      </c>
      <c r="O28" s="34">
        <v>40</v>
      </c>
      <c r="P28" s="34">
        <v>5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45</v>
      </c>
      <c r="V28" s="36">
        <f t="shared" si="1"/>
        <v>819707</v>
      </c>
    </row>
    <row r="29" spans="1:22" x14ac:dyDescent="0.45">
      <c r="A29" s="27" t="s">
        <v>89</v>
      </c>
      <c r="B29" s="27" t="s">
        <v>90</v>
      </c>
      <c r="C29" s="28" t="s">
        <v>91</v>
      </c>
      <c r="D29" s="28">
        <v>2023</v>
      </c>
      <c r="E29" s="29" t="s">
        <v>78</v>
      </c>
      <c r="F29" s="30">
        <v>0</v>
      </c>
      <c r="G29" s="30">
        <v>189408</v>
      </c>
      <c r="H29" s="30">
        <v>294456</v>
      </c>
      <c r="I29" s="30">
        <v>0</v>
      </c>
      <c r="J29" s="31">
        <v>0</v>
      </c>
      <c r="K29" s="32">
        <v>0</v>
      </c>
      <c r="L29" s="33" t="s">
        <v>56</v>
      </c>
      <c r="M29" s="34">
        <v>0</v>
      </c>
      <c r="N29" s="34">
        <v>0</v>
      </c>
      <c r="O29" s="34">
        <v>14</v>
      </c>
      <c r="P29" s="34">
        <v>2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16</v>
      </c>
      <c r="V29" s="36">
        <f t="shared" si="1"/>
        <v>483864</v>
      </c>
    </row>
    <row r="30" spans="1:22" x14ac:dyDescent="0.45">
      <c r="A30" s="27" t="s">
        <v>92</v>
      </c>
      <c r="B30" s="27" t="s">
        <v>93</v>
      </c>
      <c r="C30" s="28" t="s">
        <v>94</v>
      </c>
      <c r="D30" s="28">
        <v>2023</v>
      </c>
      <c r="E30" s="29" t="s">
        <v>34</v>
      </c>
      <c r="F30" s="30">
        <v>0</v>
      </c>
      <c r="G30" s="30">
        <v>327468</v>
      </c>
      <c r="H30" s="30">
        <v>270947</v>
      </c>
      <c r="I30" s="30">
        <v>0</v>
      </c>
      <c r="J30" s="31">
        <v>0</v>
      </c>
      <c r="K30" s="32">
        <v>46253</v>
      </c>
      <c r="L30" s="33" t="s">
        <v>56</v>
      </c>
      <c r="M30" s="34">
        <v>0</v>
      </c>
      <c r="N30" s="34">
        <v>0</v>
      </c>
      <c r="O30" s="34">
        <v>9</v>
      </c>
      <c r="P30" s="34">
        <v>16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25</v>
      </c>
      <c r="V30" s="36">
        <f t="shared" si="1"/>
        <v>644668</v>
      </c>
    </row>
    <row r="31" spans="1:22" x14ac:dyDescent="0.45">
      <c r="A31" s="27" t="s">
        <v>43</v>
      </c>
      <c r="B31" s="27" t="s">
        <v>95</v>
      </c>
      <c r="C31" s="28" t="s">
        <v>96</v>
      </c>
      <c r="D31" s="28">
        <v>2023</v>
      </c>
      <c r="E31" s="29" t="s">
        <v>34</v>
      </c>
      <c r="F31" s="30">
        <v>0</v>
      </c>
      <c r="G31" s="30">
        <v>285816</v>
      </c>
      <c r="H31" s="30">
        <v>107322</v>
      </c>
      <c r="I31" s="30">
        <v>0</v>
      </c>
      <c r="J31" s="31">
        <v>0</v>
      </c>
      <c r="K31" s="32">
        <v>37737</v>
      </c>
      <c r="L31" s="33" t="s">
        <v>56</v>
      </c>
      <c r="M31" s="34">
        <v>0</v>
      </c>
      <c r="N31" s="34">
        <v>8</v>
      </c>
      <c r="O31" s="34">
        <v>18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26</v>
      </c>
      <c r="V31" s="36">
        <f t="shared" si="1"/>
        <v>430875</v>
      </c>
    </row>
    <row r="32" spans="1:22" x14ac:dyDescent="0.45">
      <c r="A32" s="27" t="s">
        <v>43</v>
      </c>
      <c r="B32" s="27" t="s">
        <v>97</v>
      </c>
      <c r="C32" s="28" t="s">
        <v>98</v>
      </c>
      <c r="D32" s="28">
        <v>2023</v>
      </c>
      <c r="E32" s="29" t="s">
        <v>78</v>
      </c>
      <c r="F32" s="30">
        <v>0</v>
      </c>
      <c r="G32" s="30">
        <v>377640</v>
      </c>
      <c r="H32" s="30">
        <v>322474</v>
      </c>
      <c r="I32" s="30">
        <v>0</v>
      </c>
      <c r="J32" s="31">
        <v>0</v>
      </c>
      <c r="K32" s="32">
        <v>67797</v>
      </c>
      <c r="L32" s="33" t="s">
        <v>56</v>
      </c>
      <c r="M32" s="34">
        <v>0</v>
      </c>
      <c r="N32" s="34">
        <v>0</v>
      </c>
      <c r="O32" s="34">
        <v>0</v>
      </c>
      <c r="P32" s="34">
        <v>18</v>
      </c>
      <c r="Q32" s="34">
        <v>7</v>
      </c>
      <c r="R32" s="34">
        <v>0</v>
      </c>
      <c r="S32" s="34">
        <v>0</v>
      </c>
      <c r="T32" s="34">
        <v>0</v>
      </c>
      <c r="U32" s="35">
        <f t="shared" si="0"/>
        <v>25</v>
      </c>
      <c r="V32" s="36">
        <f t="shared" si="1"/>
        <v>767911</v>
      </c>
    </row>
    <row r="33" spans="1:22" x14ac:dyDescent="0.45">
      <c r="A33" s="27" t="s">
        <v>99</v>
      </c>
      <c r="B33" s="27" t="s">
        <v>84</v>
      </c>
      <c r="C33" s="28" t="s">
        <v>100</v>
      </c>
      <c r="D33" s="28">
        <v>2023</v>
      </c>
      <c r="E33" s="29" t="s">
        <v>61</v>
      </c>
      <c r="F33" s="30">
        <v>0</v>
      </c>
      <c r="G33" s="30">
        <v>0</v>
      </c>
      <c r="H33" s="30">
        <v>257685</v>
      </c>
      <c r="I33" s="30">
        <v>0</v>
      </c>
      <c r="J33" s="31">
        <v>0</v>
      </c>
      <c r="K33" s="32">
        <v>5750</v>
      </c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263435</v>
      </c>
    </row>
    <row r="34" spans="1:22" x14ac:dyDescent="0.45">
      <c r="A34" s="27" t="s">
        <v>101</v>
      </c>
      <c r="B34" s="27" t="s">
        <v>102</v>
      </c>
      <c r="C34" s="28" t="s">
        <v>103</v>
      </c>
      <c r="D34" s="28">
        <v>2023</v>
      </c>
      <c r="E34" s="29" t="s">
        <v>61</v>
      </c>
      <c r="F34" s="30">
        <v>0</v>
      </c>
      <c r="G34" s="31">
        <v>0</v>
      </c>
      <c r="H34" s="31">
        <v>50000</v>
      </c>
      <c r="I34" s="31">
        <v>0</v>
      </c>
      <c r="J34" s="31">
        <v>0</v>
      </c>
      <c r="K34" s="32">
        <v>0</v>
      </c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50000</v>
      </c>
    </row>
    <row r="35" spans="1:22" x14ac:dyDescent="0.45">
      <c r="A35" s="27" t="s">
        <v>104</v>
      </c>
      <c r="B35" s="27" t="s">
        <v>105</v>
      </c>
      <c r="C35" s="28" t="s">
        <v>106</v>
      </c>
      <c r="D35" s="28">
        <v>2023</v>
      </c>
      <c r="E35" s="29" t="s">
        <v>61</v>
      </c>
      <c r="F35" s="30">
        <v>0</v>
      </c>
      <c r="G35" s="31">
        <v>0</v>
      </c>
      <c r="H35" s="31">
        <v>596327</v>
      </c>
      <c r="I35" s="31">
        <v>0</v>
      </c>
      <c r="J35" s="31">
        <v>0</v>
      </c>
      <c r="K35" s="32">
        <v>59632</v>
      </c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655959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</sheetData>
  <autoFilter ref="A8:V8" xr:uid="{AF0A7083-5B8F-4BB0-983B-E7BF2AB93E45}"/>
  <conditionalFormatting sqref="V36:V45 V9:V32">
    <cfRule type="cellIs" dxfId="6" priority="8" operator="lessThan">
      <formula>0</formula>
    </cfRule>
  </conditionalFormatting>
  <conditionalFormatting sqref="V36:V45 V9:V32">
    <cfRule type="expression" dxfId="5" priority="6">
      <formula>#REF!&lt;0</formula>
    </cfRule>
  </conditionalFormatting>
  <conditionalFormatting sqref="D36:D45 D9:D32">
    <cfRule type="expression" dxfId="4" priority="5">
      <formula>OR($D9&gt;2023,AND($D9&lt;2023,$D9&lt;&gt;""))</formula>
    </cfRule>
  </conditionalFormatting>
  <conditionalFormatting sqref="V33:V35">
    <cfRule type="cellIs" dxfId="3" priority="4" operator="lessThan">
      <formula>0</formula>
    </cfRule>
  </conditionalFormatting>
  <conditionalFormatting sqref="V33:V35">
    <cfRule type="expression" dxfId="2" priority="2">
      <formula>#REF!&lt;0</formula>
    </cfRule>
  </conditionalFormatting>
  <conditionalFormatting sqref="D33:D35">
    <cfRule type="expression" dxfId="1" priority="1">
      <formula>OR($D33&gt;2023,AND($D33&lt;2023,$D33&lt;&gt;""))</formula>
    </cfRule>
  </conditionalFormatting>
  <conditionalFormatting sqref="C9:C45">
    <cfRule type="expression" dxfId="0" priority="9">
      <formula>(#REF!&gt;1)</formula>
    </cfRule>
  </conditionalFormatting>
  <dataValidations count="3">
    <dataValidation allowBlank="1" showErrorMessage="1" sqref="A8:V8" xr:uid="{31FD079B-0DA5-40B3-96C6-B9FF5740747E}"/>
    <dataValidation type="list" allowBlank="1" showInputMessage="1" showErrorMessage="1" sqref="L9:L45" xr:uid="{568FC38C-344F-4554-B5C1-C766EFD14FF9}">
      <formula1>"N/A, FMR, Actual Rent"</formula1>
    </dataValidation>
    <dataValidation type="list" allowBlank="1" showInputMessage="1" showErrorMessage="1" sqref="E9:E45" xr:uid="{A6F778CD-4657-4BA9-B44B-0BDFBC50D9F6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2022-06-30T21:51:49Z</dcterms:created>
  <dcterms:modified xsi:type="dcterms:W3CDTF">2022-08-17T21:56:09Z</dcterms:modified>
</cp:coreProperties>
</file>