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B33E9DE-E02A-4925-AA7E-8626154ECB2E}" xr6:coauthVersionLast="47" xr6:coauthVersionMax="47" xr10:uidLastSave="{00000000-0000-0000-0000-000000000000}"/>
  <bookViews>
    <workbookView xWindow="-98" yWindow="-98" windowWidth="25846" windowHeight="14941" xr2:uid="{A396C572-0F20-47CB-86CE-BE81CCEE479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<sst xmlns="http://schemas.openxmlformats.org/spreadsheetml/2006/main" count="134" uniqueCount="86">
  <si>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</si>
  <si>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</si>
  <si>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</si>
  <si>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</si>
  <si>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</si>
  <si>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</si>
  <si>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</si>
  <si>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</si>
  <si>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</si>
  <si>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</si>
  <si>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</si>
  <si>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</si>
  <si>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</si>
  <si>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</si>
  <si>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</si>
  <si>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</si>
  <si>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</si>
  <si>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</si>
  <si>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</si>
  <si>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</si>
  <si>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</si>
  <si>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</si>
  <si>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</si>
  <si>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</si>
  <si>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</si>
  <si>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</si>
  <si>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</si>
  <si>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</si>
  <si>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</si>
  <si>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</si>
  <si>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TN-507</t>
  </si>
  <si>
    <t>Community Rental Assistance</t>
  </si>
  <si>
    <t>TN0081L4J072108</t>
  </si>
  <si>
    <t>PH</t>
  </si>
  <si>
    <t/>
  </si>
  <si>
    <t>Knoxville</t>
  </si>
  <si>
    <t>Jackson/West Tennessee CoC</t>
  </si>
  <si>
    <t>West Tennessee Healthcare Foundation</t>
  </si>
  <si>
    <t>Quinco Community Mental Health Center, Inc.</t>
  </si>
  <si>
    <t>Fairways Project</t>
  </si>
  <si>
    <t>TN0084L4J072114</t>
  </si>
  <si>
    <t>Tennessee Homeless Solutions</t>
  </si>
  <si>
    <t>Current Existing HMIS</t>
  </si>
  <si>
    <t>TN0086L4J072114</t>
  </si>
  <si>
    <t>Jackson Area Council on Alcoholism and Drug Dependency</t>
  </si>
  <si>
    <t>Housing the Indigent</t>
  </si>
  <si>
    <t>TN0088L4J072114</t>
  </si>
  <si>
    <t>Professional Care Services Of West Tn.,Inc.</t>
  </si>
  <si>
    <t>PCS Brownsville Duplexes</t>
  </si>
  <si>
    <t>TN0089L4J072114</t>
  </si>
  <si>
    <t>Damascus Road, Inc.</t>
  </si>
  <si>
    <t>Waverly Home</t>
  </si>
  <si>
    <t>TN0093L4J072114</t>
  </si>
  <si>
    <t>Curtis Street</t>
  </si>
  <si>
    <t>TN0115L4J072113</t>
  </si>
  <si>
    <t>T.A.M.B. of Jackson, Inc.</t>
  </si>
  <si>
    <t>McCowat House</t>
  </si>
  <si>
    <t>TN0116L4J072113</t>
  </si>
  <si>
    <t>Decatur County Rental Assistance</t>
  </si>
  <si>
    <t>TN0135L4J072110</t>
  </si>
  <si>
    <t>Area Relief Ministries, Inc.</t>
  </si>
  <si>
    <t>Turning Point</t>
  </si>
  <si>
    <t>TN0152L4J072112</t>
  </si>
  <si>
    <t>Quinco Rental Assistance</t>
  </si>
  <si>
    <t>TN0182L4J072111</t>
  </si>
  <si>
    <t>FMR</t>
  </si>
  <si>
    <t>Madison County Rapid Rehousing Project</t>
  </si>
  <si>
    <t>TN0252L4J072106</t>
  </si>
  <si>
    <t>Wo/Men's Resource and Rape Assistance Program</t>
  </si>
  <si>
    <t>WRAP Housing</t>
  </si>
  <si>
    <t>TN0276L4J072105</t>
  </si>
  <si>
    <t>Henderson County Rapid Rehousing 2017</t>
  </si>
  <si>
    <t>TN0292L4J072104</t>
  </si>
  <si>
    <t>Coordinated Entry</t>
  </si>
  <si>
    <t>TN0310D4J072103</t>
  </si>
  <si>
    <t>SSO</t>
  </si>
  <si>
    <t>Fayette Cares, Inc.</t>
  </si>
  <si>
    <t>Fayette Rapid ReHousing Project</t>
  </si>
  <si>
    <t>TN0311D4J072103</t>
  </si>
  <si>
    <t>Adressing Homelessness Among Health Care Patients</t>
  </si>
  <si>
    <t>TN0380L4J072100</t>
  </si>
  <si>
    <t>St. John's Community Services - Tennessee</t>
  </si>
  <si>
    <t>Domestic Violence Bonus for West TN</t>
  </si>
  <si>
    <t>TN0381L4J072100</t>
  </si>
  <si>
    <t>Actual Rent</t>
  </si>
  <si>
    <t>Jackson/West Tennessee CoC,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</si>
</sst>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B6A6-69BA-446C-8A89-A8B71CB6440E}">
  <sheetPr codeName="Sheet331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1702413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41</v>
      </c>
      <c r="B9" s="27" t="s">
        <v>31</v>
      </c>
      <c r="C9" s="28" t="s">
        <v>32</v>
      </c>
      <c r="D9" s="28">
        <v>2023</v>
      </c>
      <c r="E9" s="29" t="s">
        <v>33</v>
      </c>
      <c r="F9" s="30">
        <v>0</v>
      </c>
      <c r="G9" s="30">
        <v>26316</v>
      </c>
      <c r="H9" s="30">
        <v>0</v>
      </c>
      <c r="I9" s="30">
        <v>0</v>
      </c>
      <c r="J9" s="31">
        <v>0</v>
      </c>
      <c r="K9" s="32">
        <v>2579</v>
      </c>
      <c r="L9" s="33" t="s">
        <v>84</v>
      </c>
      <c r="M9" s="34">
        <v>0</v>
      </c>
      <c r="N9" s="34">
        <v>0</v>
      </c>
      <c r="O9" s="34">
        <v>4</v>
      </c>
      <c r="P9" s="34">
        <v>0</v>
      </c>
      <c r="Q9" s="34">
        <v>1</v>
      </c>
      <c r="R9" s="34">
        <v>0</v>
      </c>
      <c r="S9" s="34">
        <v>0</v>
      </c>
      <c r="T9" s="34">
        <v>0</v>
      </c>
      <c r="U9" s="35">
        <f t="shared" ref="U9:U36" si="0">SUM(M9:T9)</f>
        <v>5</v>
      </c>
      <c r="V9" s="36">
        <f t="shared" ref="V9:V36" si="1">SUM(F9:K9)</f>
        <v>28895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33</v>
      </c>
      <c r="F10" s="30">
        <v>0</v>
      </c>
      <c r="G10" s="30">
        <v>0</v>
      </c>
      <c r="H10" s="30">
        <v>27673</v>
      </c>
      <c r="I10" s="30">
        <v>45281</v>
      </c>
      <c r="J10" s="31">
        <v>0</v>
      </c>
      <c r="K10" s="32">
        <v>7128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80082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96167</v>
      </c>
      <c r="K11" s="32">
        <v>4806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100973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33</v>
      </c>
      <c r="F12" s="30">
        <v>0</v>
      </c>
      <c r="G12" s="30">
        <v>0</v>
      </c>
      <c r="H12" s="30">
        <v>14900</v>
      </c>
      <c r="I12" s="30">
        <v>60635</v>
      </c>
      <c r="J12" s="31">
        <v>0</v>
      </c>
      <c r="K12" s="32">
        <v>3019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78554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33</v>
      </c>
      <c r="F13" s="30">
        <v>0</v>
      </c>
      <c r="G13" s="30">
        <v>0</v>
      </c>
      <c r="H13" s="30">
        <v>3222</v>
      </c>
      <c r="I13" s="30">
        <v>6563</v>
      </c>
      <c r="J13" s="31">
        <v>0</v>
      </c>
      <c r="K13" s="32">
        <v>950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10735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33</v>
      </c>
      <c r="F14" s="30">
        <v>0</v>
      </c>
      <c r="G14" s="30">
        <v>0</v>
      </c>
      <c r="H14" s="30">
        <v>13877</v>
      </c>
      <c r="I14" s="30">
        <v>70420</v>
      </c>
      <c r="J14" s="31">
        <v>0</v>
      </c>
      <c r="K14" s="32">
        <v>6600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90897</v>
      </c>
    </row>
    <row r="15" spans="1:22" x14ac:dyDescent="0.45">
      <c r="A15" s="27" t="s">
        <v>50</v>
      </c>
      <c r="B15" s="27" t="s">
        <v>53</v>
      </c>
      <c r="C15" s="28" t="s">
        <v>54</v>
      </c>
      <c r="D15" s="28">
        <v>2023</v>
      </c>
      <c r="E15" s="29" t="s">
        <v>33</v>
      </c>
      <c r="F15" s="30">
        <v>0</v>
      </c>
      <c r="G15" s="30">
        <v>0</v>
      </c>
      <c r="H15" s="30">
        <v>47677</v>
      </c>
      <c r="I15" s="30">
        <v>78925</v>
      </c>
      <c r="J15" s="31">
        <v>0</v>
      </c>
      <c r="K15" s="32">
        <v>8000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134602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33</v>
      </c>
      <c r="F16" s="30">
        <v>0</v>
      </c>
      <c r="G16" s="30">
        <v>0</v>
      </c>
      <c r="H16" s="30">
        <v>6400</v>
      </c>
      <c r="I16" s="30">
        <v>60071</v>
      </c>
      <c r="J16" s="31">
        <v>0</v>
      </c>
      <c r="K16" s="32">
        <v>2310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 t="s">
        <v>34</v>
      </c>
      <c r="U16" s="35">
        <f t="shared" si="0"/>
        <v>0</v>
      </c>
      <c r="V16" s="36">
        <f t="shared" si="1"/>
        <v>68781</v>
      </c>
    </row>
    <row r="17" spans="1:22" x14ac:dyDescent="0.45">
      <c r="A17" s="27" t="s">
        <v>41</v>
      </c>
      <c r="B17" s="27" t="s">
        <v>58</v>
      </c>
      <c r="C17" s="28" t="s">
        <v>59</v>
      </c>
      <c r="D17" s="28">
        <v>2023</v>
      </c>
      <c r="E17" s="29" t="s">
        <v>33</v>
      </c>
      <c r="F17" s="30">
        <v>56224</v>
      </c>
      <c r="G17" s="30">
        <v>0</v>
      </c>
      <c r="H17" s="30">
        <v>0</v>
      </c>
      <c r="I17" s="30">
        <v>41456</v>
      </c>
      <c r="J17" s="31">
        <v>0</v>
      </c>
      <c r="K17" s="32">
        <v>8996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 t="s">
        <v>34</v>
      </c>
      <c r="U17" s="35">
        <f t="shared" si="0"/>
        <v>0</v>
      </c>
      <c r="V17" s="36">
        <f t="shared" si="1"/>
        <v>106676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2023</v>
      </c>
      <c r="E18" s="29" t="s">
        <v>33</v>
      </c>
      <c r="F18" s="30">
        <v>0</v>
      </c>
      <c r="G18" s="30">
        <v>0</v>
      </c>
      <c r="H18" s="30">
        <v>32210</v>
      </c>
      <c r="I18" s="30">
        <v>38594</v>
      </c>
      <c r="J18" s="31">
        <v>0</v>
      </c>
      <c r="K18" s="32">
        <v>6585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77389</v>
      </c>
    </row>
    <row r="19" spans="1:22" x14ac:dyDescent="0.45">
      <c r="A19" s="27" t="s">
        <v>38</v>
      </c>
      <c r="B19" s="27" t="s">
        <v>63</v>
      </c>
      <c r="C19" s="28" t="s">
        <v>64</v>
      </c>
      <c r="D19" s="28">
        <v>2023</v>
      </c>
      <c r="E19" s="29" t="s">
        <v>33</v>
      </c>
      <c r="F19" s="30">
        <v>0</v>
      </c>
      <c r="G19" s="30">
        <v>63288</v>
      </c>
      <c r="H19" s="30">
        <v>0</v>
      </c>
      <c r="I19" s="30">
        <v>0</v>
      </c>
      <c r="J19" s="31">
        <v>0</v>
      </c>
      <c r="K19" s="32">
        <v>2490</v>
      </c>
      <c r="L19" s="33" t="s">
        <v>65</v>
      </c>
      <c r="M19" s="34">
        <v>0</v>
      </c>
      <c r="N19" s="34">
        <v>0</v>
      </c>
      <c r="O19" s="34">
        <v>5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65778</v>
      </c>
    </row>
    <row r="20" spans="1:22" x14ac:dyDescent="0.45">
      <c r="A20" s="27" t="s">
        <v>60</v>
      </c>
      <c r="B20" s="27" t="s">
        <v>66</v>
      </c>
      <c r="C20" s="28" t="s">
        <v>67</v>
      </c>
      <c r="D20" s="28">
        <v>2023</v>
      </c>
      <c r="E20" s="29" t="s">
        <v>33</v>
      </c>
      <c r="F20" s="30">
        <v>0</v>
      </c>
      <c r="G20" s="30">
        <v>60840</v>
      </c>
      <c r="H20" s="30">
        <v>20000</v>
      </c>
      <c r="I20" s="30">
        <v>0</v>
      </c>
      <c r="J20" s="31">
        <v>0</v>
      </c>
      <c r="K20" s="32">
        <v>1852</v>
      </c>
      <c r="L20" s="33" t="s">
        <v>65</v>
      </c>
      <c r="M20" s="34">
        <v>0</v>
      </c>
      <c r="N20" s="34">
        <v>0</v>
      </c>
      <c r="O20" s="34">
        <v>0</v>
      </c>
      <c r="P20" s="34">
        <v>6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6</v>
      </c>
      <c r="V20" s="36">
        <f t="shared" si="1"/>
        <v>82692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2023</v>
      </c>
      <c r="E21" s="29" t="s">
        <v>33</v>
      </c>
      <c r="F21" s="30">
        <v>0</v>
      </c>
      <c r="G21" s="30">
        <v>14640</v>
      </c>
      <c r="H21" s="30">
        <v>11024</v>
      </c>
      <c r="I21" s="30">
        <v>0</v>
      </c>
      <c r="J21" s="31">
        <v>0</v>
      </c>
      <c r="K21" s="32">
        <v>1854</v>
      </c>
      <c r="L21" s="33" t="s">
        <v>65</v>
      </c>
      <c r="M21" s="34">
        <v>0</v>
      </c>
      <c r="N21" s="34">
        <v>0</v>
      </c>
      <c r="O21" s="34">
        <v>2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</v>
      </c>
      <c r="V21" s="36">
        <f t="shared" si="1"/>
        <v>27518</v>
      </c>
    </row>
    <row r="22" spans="1:22" x14ac:dyDescent="0.45">
      <c r="A22" s="27" t="s">
        <v>41</v>
      </c>
      <c r="B22" s="27" t="s">
        <v>71</v>
      </c>
      <c r="C22" s="28" t="s">
        <v>72</v>
      </c>
      <c r="D22" s="28">
        <v>2023</v>
      </c>
      <c r="E22" s="29" t="s">
        <v>33</v>
      </c>
      <c r="F22" s="30">
        <v>0</v>
      </c>
      <c r="G22" s="30">
        <v>100152</v>
      </c>
      <c r="H22" s="30">
        <v>71114</v>
      </c>
      <c r="I22" s="30">
        <v>0</v>
      </c>
      <c r="J22" s="31">
        <v>0</v>
      </c>
      <c r="K22" s="32">
        <v>15200</v>
      </c>
      <c r="L22" s="33" t="s">
        <v>65</v>
      </c>
      <c r="M22" s="34">
        <v>0</v>
      </c>
      <c r="N22" s="34">
        <v>0</v>
      </c>
      <c r="O22" s="34">
        <v>11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14</v>
      </c>
      <c r="V22" s="36">
        <f t="shared" si="1"/>
        <v>186466</v>
      </c>
    </row>
    <row r="23" spans="1:22" x14ac:dyDescent="0.45">
      <c r="A23" s="27" t="s">
        <v>85</v>
      </c>
      <c r="B23" s="27" t="s">
        <v>73</v>
      </c>
      <c r="C23" s="28" t="s">
        <v>74</v>
      </c>
      <c r="D23" s="28">
        <v>2023</v>
      </c>
      <c r="E23" s="29" t="s">
        <v>75</v>
      </c>
      <c r="F23" s="30">
        <v>0</v>
      </c>
      <c r="G23" s="30">
        <v>0</v>
      </c>
      <c r="H23" s="30">
        <v>223661</v>
      </c>
      <c r="I23" s="30">
        <v>0</v>
      </c>
      <c r="J23" s="31">
        <v>0</v>
      </c>
      <c r="K23" s="32">
        <v>18900</v>
      </c>
      <c r="L23" s="33" t="s">
        <v>34</v>
      </c>
      <c r="M23" s="34"/>
      <c r="N23" s="34"/>
      <c r="O23" s="34"/>
      <c r="P23" s="34"/>
      <c r="Q23" s="34"/>
      <c r="R23" s="34"/>
      <c r="S23" s="34"/>
      <c r="T23" s="34" t="s">
        <v>34</v>
      </c>
      <c r="U23" s="35">
        <f t="shared" si="0"/>
        <v>0</v>
      </c>
      <c r="V23" s="36">
        <f t="shared" si="1"/>
        <v>242561</v>
      </c>
    </row>
    <row r="24" spans="1:22" x14ac:dyDescent="0.45">
      <c r="A24" s="27" t="s">
        <v>76</v>
      </c>
      <c r="B24" s="27" t="s">
        <v>77</v>
      </c>
      <c r="C24" s="28" t="s">
        <v>78</v>
      </c>
      <c r="D24" s="28">
        <v>2023</v>
      </c>
      <c r="E24" s="29" t="s">
        <v>33</v>
      </c>
      <c r="F24" s="30">
        <v>0</v>
      </c>
      <c r="G24" s="30">
        <v>87552</v>
      </c>
      <c r="H24" s="30">
        <v>19846</v>
      </c>
      <c r="I24" s="30">
        <v>0</v>
      </c>
      <c r="J24" s="31">
        <v>0</v>
      </c>
      <c r="K24" s="32">
        <v>4006</v>
      </c>
      <c r="L24" s="33" t="s">
        <v>65</v>
      </c>
      <c r="M24" s="34">
        <v>0</v>
      </c>
      <c r="N24" s="34">
        <v>0</v>
      </c>
      <c r="O24" s="34">
        <v>0</v>
      </c>
      <c r="P24" s="34">
        <v>8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111404</v>
      </c>
    </row>
    <row r="25" spans="1:22" x14ac:dyDescent="0.45">
      <c r="A25" s="27" t="s">
        <v>41</v>
      </c>
      <c r="B25" s="27" t="s">
        <v>79</v>
      </c>
      <c r="C25" s="28" t="s">
        <v>80</v>
      </c>
      <c r="D25" s="28">
        <v>2023</v>
      </c>
      <c r="E25" s="29" t="s">
        <v>33</v>
      </c>
      <c r="F25" s="30">
        <v>0</v>
      </c>
      <c r="G25" s="30">
        <v>49884</v>
      </c>
      <c r="H25" s="30">
        <v>40308</v>
      </c>
      <c r="I25" s="30">
        <v>0</v>
      </c>
      <c r="J25" s="31">
        <v>0</v>
      </c>
      <c r="K25" s="32">
        <v>1000</v>
      </c>
      <c r="L25" s="33" t="s">
        <v>65</v>
      </c>
      <c r="M25" s="34">
        <v>0</v>
      </c>
      <c r="N25" s="34">
        <v>0</v>
      </c>
      <c r="O25" s="34">
        <v>7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7</v>
      </c>
      <c r="V25" s="36">
        <f t="shared" si="1"/>
        <v>91192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2023</v>
      </c>
      <c r="E26" s="29" t="s">
        <v>33</v>
      </c>
      <c r="F26" s="30">
        <v>0</v>
      </c>
      <c r="G26" s="30">
        <v>64896</v>
      </c>
      <c r="H26" s="30">
        <v>46800</v>
      </c>
      <c r="I26" s="30">
        <v>0</v>
      </c>
      <c r="J26" s="31">
        <v>0</v>
      </c>
      <c r="K26" s="32">
        <v>5522</v>
      </c>
      <c r="L26" s="33" t="s">
        <v>65</v>
      </c>
      <c r="M26" s="34">
        <v>0</v>
      </c>
      <c r="N26" s="34">
        <v>0</v>
      </c>
      <c r="O26" s="34">
        <v>0</v>
      </c>
      <c r="P26" s="34">
        <v>8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8</v>
      </c>
      <c r="V26" s="36">
        <f t="shared" si="1"/>
        <v>117218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923DB6A6-69BA-446C-8A89-A8B71CB6440E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OR($D9&gt;2023,AND($D9&lt;2023,$D9&lt;&gt;""))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CABC37EE-7D57-42D5-AD24-06199B443F5D}">
      <formula1>"N/A, FMR, Actual Rent"</formula1>
    </dataValidation>
    <dataValidation type="list" allowBlank="1" showInputMessage="1" showErrorMessage="1" sqref="E9:E36" xr:uid="{0284FFEA-DDBD-495E-8B61-4640F7F6E728}">
      <formula1>"PH, TH, Joint TH &amp; PH-RRH, HMIS, SSO, TRA, PRA, SRA, S+C/SRO"</formula1>
    </dataValidation>
    <dataValidation allowBlank="1" showErrorMessage="1" sqref="A8:V8" xr:uid="{83CCA996-DDF9-47EF-82CF-A565DCD427C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2022-06-30T21:51:52Z</dcterms:created>
  <dcterms:modified xsi:type="dcterms:W3CDTF">2022-08-17T21:55:50Z</dcterms:modified>
</cp:coreProperties>
</file>