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TN-500\"/>
    </mc:Choice>
  </mc:AlternateContent>
  <xr:revisionPtr revIDLastSave="0" documentId="13_ncr:1_{BAAF5EAC-19D5-4243-9066-945BBC7B2E76}" xr6:coauthVersionLast="47" xr6:coauthVersionMax="47" xr10:uidLastSave="{00000000-0000-0000-0000-000000000000}"/>
  <bookViews>
    <workbookView xWindow="-108" yWindow="-108" windowWidth="27288" windowHeight="17544" xr2:uid="{AA52C58B-D556-4767-B02E-748369710C4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B5" i="1" s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<sst xmlns="http://schemas.openxmlformats.org/spreadsheetml/2006/main" count="73" uniqueCount="55">
  <si>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</si>
  <si>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</si>
  <si>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</si>
  <si>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</si>
  <si>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</si>
  <si>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</si>
  <si>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</si>
  <si>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</si>
  <si>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</si>
  <si>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</si>
  <si>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</si>
  <si>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</si>
  <si>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</si>
  <si>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</si>
  <si>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</si>
  <si>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</si>
  <si>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</si>
  <si>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</si>
  <si>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</si>
  <si>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</si>
  <si>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</si>
  <si>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</si>
  <si>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</si>
  <si>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</si>
  <si>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</si>
  <si>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</si>
  <si>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</si>
  <si>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</si>
  <si>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</si>
  <si>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</si>
  <si>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TN-506</t>
  </si>
  <si>
    <t>Housing Opportunities and People Enterprises, Inc.</t>
  </si>
  <si>
    <t>HOPE Permanent Housing Project #3</t>
  </si>
  <si>
    <t>TN0074L4J062114</t>
  </si>
  <si>
    <t>PH</t>
  </si>
  <si>
    <t/>
  </si>
  <si>
    <t>Knoxville</t>
  </si>
  <si>
    <t>Upper Cumberland CoC</t>
  </si>
  <si>
    <t>Homeless Advocacy for Rural Tennessee</t>
  </si>
  <si>
    <t>The Crossville Housing Development Corporation</t>
  </si>
  <si>
    <t>2021 HMIS TN-506</t>
  </si>
  <si>
    <t>TN0077L4J062114</t>
  </si>
  <si>
    <t>Town of Crossville Housing Authority</t>
  </si>
  <si>
    <t>Shelter Plus Care Group 2021</t>
  </si>
  <si>
    <t>TN0150L4J062112</t>
  </si>
  <si>
    <t>Iris Cottage 2021</t>
  </si>
  <si>
    <t>TN0167L4J062109</t>
  </si>
  <si>
    <t>Shelter Plus Care Supportive Housing Program 2021</t>
  </si>
  <si>
    <t>TN0168L4J062110</t>
  </si>
  <si>
    <t>2021 CES TN-506</t>
  </si>
  <si>
    <t>TN0244L4J062106</t>
  </si>
  <si>
    <t>SSO</t>
  </si>
  <si>
    <t>Pathways RRH 2021</t>
  </si>
  <si>
    <t>TN0251L4J062106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</si>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</sst>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B266-FD86-4D71-9942-91ED37841CAB}">
  <sheetPr codeName="Sheet331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758051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12534</v>
      </c>
      <c r="I9" s="31">
        <v>25806</v>
      </c>
      <c r="J9" s="31">
        <v>0</v>
      </c>
      <c r="K9" s="32">
        <v>2160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5" si="0">SUM(M9:T9)</f>
        <v>0</v>
      </c>
      <c r="V9" s="36">
        <f t="shared" ref="V9:V25" si="1">SUM(F9:K9)</f>
        <v>40500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102000</v>
      </c>
      <c r="K10" s="32">
        <v>8000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110000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1">
        <v>274572</v>
      </c>
      <c r="H11" s="31">
        <v>0</v>
      </c>
      <c r="I11" s="31">
        <v>0</v>
      </c>
      <c r="J11" s="31">
        <v>5161</v>
      </c>
      <c r="K11" s="32">
        <v>18146</v>
      </c>
      <c r="L11" s="33" t="s">
        <v>54</v>
      </c>
      <c r="M11" s="34">
        <v>0</v>
      </c>
      <c r="N11" s="34">
        <v>6</v>
      </c>
      <c r="O11" s="34">
        <v>34</v>
      </c>
      <c r="P11" s="34">
        <v>5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45</v>
      </c>
      <c r="V11" s="36">
        <f t="shared" si="1"/>
        <v>297879</v>
      </c>
    </row>
    <row r="12" spans="1:22" x14ac:dyDescent="0.3">
      <c r="A12" s="27" t="s">
        <v>42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1">
        <v>0</v>
      </c>
      <c r="H12" s="31">
        <v>53650</v>
      </c>
      <c r="I12" s="31">
        <v>0</v>
      </c>
      <c r="J12" s="31">
        <v>3000</v>
      </c>
      <c r="K12" s="32">
        <v>3841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60491</v>
      </c>
    </row>
    <row r="13" spans="1:22" x14ac:dyDescent="0.3">
      <c r="A13" s="27" t="s">
        <v>42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1">
        <v>90540</v>
      </c>
      <c r="H13" s="31">
        <v>23122</v>
      </c>
      <c r="I13" s="31">
        <v>0</v>
      </c>
      <c r="J13" s="31">
        <v>1210</v>
      </c>
      <c r="K13" s="32">
        <v>8054</v>
      </c>
      <c r="L13" s="33" t="s">
        <v>54</v>
      </c>
      <c r="M13" s="34">
        <v>0</v>
      </c>
      <c r="N13" s="34">
        <v>0</v>
      </c>
      <c r="O13" s="34">
        <v>3</v>
      </c>
      <c r="P13" s="34">
        <v>9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13</v>
      </c>
      <c r="V13" s="36">
        <f t="shared" si="1"/>
        <v>122926</v>
      </c>
    </row>
    <row r="14" spans="1:22" x14ac:dyDescent="0.3">
      <c r="A14" s="27" t="s">
        <v>39</v>
      </c>
      <c r="B14" s="27" t="s">
        <v>49</v>
      </c>
      <c r="C14" s="28" t="s">
        <v>50</v>
      </c>
      <c r="D14" s="28">
        <v>2023</v>
      </c>
      <c r="E14" s="29" t="s">
        <v>51</v>
      </c>
      <c r="F14" s="30">
        <v>0</v>
      </c>
      <c r="G14" s="31">
        <v>0</v>
      </c>
      <c r="H14" s="31">
        <v>68295</v>
      </c>
      <c r="I14" s="31">
        <v>0</v>
      </c>
      <c r="J14" s="31">
        <v>0</v>
      </c>
      <c r="K14" s="32">
        <v>6829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75124</v>
      </c>
    </row>
    <row r="15" spans="1:22" x14ac:dyDescent="0.3">
      <c r="A15" s="27" t="s">
        <v>42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0</v>
      </c>
      <c r="G15" s="31">
        <v>33060</v>
      </c>
      <c r="H15" s="31">
        <v>15000</v>
      </c>
      <c r="I15" s="31">
        <v>0</v>
      </c>
      <c r="J15" s="31">
        <v>0</v>
      </c>
      <c r="K15" s="32">
        <v>3071</v>
      </c>
      <c r="L15" s="33" t="s">
        <v>54</v>
      </c>
      <c r="M15" s="34">
        <v>0</v>
      </c>
      <c r="N15" s="34">
        <v>0</v>
      </c>
      <c r="O15" s="34">
        <v>5</v>
      </c>
      <c r="P15" s="34">
        <v>0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51131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019BB266-FD86-4D71-9942-91ED37841CAB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D0B4A90E-EE82-41C6-8F28-9412ED2B3E10}">
      <formula1>"N/A, FMR, Actual Rent"</formula1>
    </dataValidation>
    <dataValidation type="list" allowBlank="1" showInputMessage="1" showErrorMessage="1" sqref="E9:E25" xr:uid="{D7AC4803-A53D-4505-A85A-D632AAC6430C}">
      <formula1>"PH, TH, Joint TH &amp; PH-RRH, HMIS, SSO, TRA, PRA, SRA, S+C/SRO"</formula1>
    </dataValidation>
    <dataValidation allowBlank="1" showErrorMessage="1" sqref="A8:V8" xr:uid="{E90220A9-8C07-4042-A46F-ECE8017FB8E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2022-05-30T18:25:50Z</dcterms:created>
  <dcterms:modified xsi:type="dcterms:W3CDTF">2022-06-06T20:35:18Z</dcterms:modified>
</cp:coreProperties>
</file>