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SD-500\"/>
    </mc:Choice>
  </mc:AlternateContent>
  <xr:revisionPtr revIDLastSave="0" documentId="13_ncr:1_{FDF33244-3CE8-4270-B9B1-F0B23B0E4F92}" xr6:coauthVersionLast="47" xr6:coauthVersionMax="47" xr10:uidLastSave="{00000000-0000-0000-0000-000000000000}"/>
  <bookViews>
    <workbookView xWindow="-98" yWindow="-98" windowWidth="26116" windowHeight="16395" xr2:uid="{7317E77E-8BF6-4637-B84A-BF360E93B716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4" i="1"/>
  <c r="B3" i="1"/>
  <c r="B1" i="1"/>
  <c r="B2" i="1"/>
</calcChain>
</file>

<file path=xl/sharedStrings.xml><?xml version="1.0" encoding="utf-8"?>
<sst xmlns="http://schemas.openxmlformats.org/spreadsheetml/2006/main" count="149" uniqueCount="64">
  <si>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</si>
  <si>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</si>
  <si>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</si>
  <si>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</si>
  <si>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</si>
  <si>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</si>
  <si>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</si>
  <si>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</si>
  <si>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</si>
  <si>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</si>
  <si>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</si>
  <si>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</si>
  <si>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</si>
  <si>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</si>
  <si>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</si>
  <si>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</si>
  <si>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</si>
  <si>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</si>
  <si>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</si>
  <si>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</si>
  <si>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</si>
  <si>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</si>
  <si>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</si>
  <si>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</si>
  <si>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</si>
  <si>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</si>
  <si>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</si>
  <si>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</si>
  <si>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</si>
  <si>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</si>
  <si>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</si>
  <si>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SD-500</t>
  </si>
  <si>
    <t>Sioux Falls Housing and Redevelopment Commission</t>
  </si>
  <si>
    <t>FY 2021 29-Unit S+C Grant</t>
  </si>
  <si>
    <t>SD0002L8T002114</t>
  </si>
  <si>
    <t>PH</t>
  </si>
  <si>
    <t>FMR</t>
  </si>
  <si>
    <t>Renewal</t>
  </si>
  <si>
    <t>PSH</t>
  </si>
  <si>
    <t/>
  </si>
  <si>
    <t>C</t>
  </si>
  <si>
    <t>Denver</t>
  </si>
  <si>
    <t>South Dakota Statewide CoC</t>
  </si>
  <si>
    <t>South Dakota Housing Development Authority</t>
  </si>
  <si>
    <t>Cornerstone Rescue Mission</t>
  </si>
  <si>
    <t>Cornerstone Apartments Permanent Supportive Housing</t>
  </si>
  <si>
    <t>SD0005L8T002113</t>
  </si>
  <si>
    <t>Lewis &amp; Clark Behavioral Health Services, Inc.</t>
  </si>
  <si>
    <t>Lewis and Clark Housing Project</t>
  </si>
  <si>
    <t>SD0007L8T002113</t>
  </si>
  <si>
    <t>SD-500 CoC HMIS FY 2021</t>
  </si>
  <si>
    <t>SD0014L8T002112</t>
  </si>
  <si>
    <t>FY 2021 4-unit S+C Grant</t>
  </si>
  <si>
    <t>SD0016L8T002107</t>
  </si>
  <si>
    <t>FY2021 Safe Home</t>
  </si>
  <si>
    <t>SD0021L8T002106</t>
  </si>
  <si>
    <t>Inter-Lakes Community Action Partnership</t>
  </si>
  <si>
    <t>Heartland House Rapid Rehousing Program</t>
  </si>
  <si>
    <t>SD0023L8T002105</t>
  </si>
  <si>
    <t>RRH</t>
  </si>
  <si>
    <t>SD-500 CoC SSO CES FY 2021</t>
  </si>
  <si>
    <t>SD0028L8T002104</t>
  </si>
  <si>
    <t>SSO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</si>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</sst>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17713-7893-4C30-8154-02B9C27CF6DC}">
  <sheetPr codeName="Sheet324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9" width="6.33203125" hidden="1" customWidth="1"/>
    <col min="110" max="110" width="23.33203125" hidden="1" customWidth="1"/>
    <col min="111" max="111" width="37.46484375" hidden="1" customWidth="1"/>
  </cols>
  <sheetData>
    <row r="1" spans="1:111" ht="15" customHeight="1" x14ac:dyDescent="0.45">
      <c r="A1" s="1" t="s">
        <v>0</v>
      </c>
      <c r="B1" s="2" t="str">
        <f ca="1">INDIRECT("$DD$9")</f>
        <v>Denver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SD-500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South Dakota Statewide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South Dakota Housing Development Authority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1374674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259428</v>
      </c>
      <c r="H9" s="31">
        <v>0</v>
      </c>
      <c r="I9" s="31">
        <v>0</v>
      </c>
      <c r="J9" s="32">
        <v>0</v>
      </c>
      <c r="K9" s="33">
        <v>13860</v>
      </c>
      <c r="L9" s="34" t="s">
        <v>36</v>
      </c>
      <c r="M9" s="35">
        <v>0</v>
      </c>
      <c r="N9" s="35">
        <v>2</v>
      </c>
      <c r="O9" s="35">
        <v>24</v>
      </c>
      <c r="P9" s="35">
        <v>3</v>
      </c>
      <c r="Q9" s="35">
        <v>0</v>
      </c>
      <c r="R9" s="35">
        <v>0</v>
      </c>
      <c r="S9" s="35">
        <v>0</v>
      </c>
      <c r="T9" s="35">
        <v>0</v>
      </c>
      <c r="U9" s="36">
        <f t="shared" ref="U9:U26" si="0">SUM(M9:T9)</f>
        <v>29</v>
      </c>
      <c r="V9" s="37">
        <f t="shared" ref="V9:V26" si="1">SUM(F9:K9)</f>
        <v>273288</v>
      </c>
      <c r="W9" s="38"/>
      <c r="CT9">
        <v>186805</v>
      </c>
      <c r="CU9">
        <v>182205</v>
      </c>
      <c r="CV9" t="s">
        <v>37</v>
      </c>
      <c r="CW9">
        <v>1</v>
      </c>
      <c r="CX9" t="s">
        <v>38</v>
      </c>
      <c r="CY9" t="s">
        <v>39</v>
      </c>
      <c r="CZ9">
        <v>266364</v>
      </c>
      <c r="DA9">
        <v>266364</v>
      </c>
      <c r="DB9">
        <v>273288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44</v>
      </c>
      <c r="B10" s="28" t="s">
        <v>45</v>
      </c>
      <c r="C10" s="29" t="s">
        <v>46</v>
      </c>
      <c r="D10" s="29">
        <v>2023</v>
      </c>
      <c r="E10" s="30" t="s">
        <v>35</v>
      </c>
      <c r="F10" s="31">
        <v>0</v>
      </c>
      <c r="G10" s="31">
        <v>0</v>
      </c>
      <c r="H10" s="31">
        <v>70195</v>
      </c>
      <c r="I10" s="31">
        <v>0</v>
      </c>
      <c r="J10" s="32">
        <v>0</v>
      </c>
      <c r="K10" s="33">
        <v>1991</v>
      </c>
      <c r="L10" s="34" t="s">
        <v>39</v>
      </c>
      <c r="M10" s="35"/>
      <c r="N10" s="35"/>
      <c r="O10" s="35"/>
      <c r="P10" s="35"/>
      <c r="Q10" s="35"/>
      <c r="R10" s="35"/>
      <c r="S10" s="35"/>
      <c r="T10" s="35" t="s">
        <v>39</v>
      </c>
      <c r="U10" s="36">
        <f t="shared" si="0"/>
        <v>0</v>
      </c>
      <c r="V10" s="37">
        <f t="shared" si="1"/>
        <v>72186</v>
      </c>
      <c r="W10" s="38"/>
      <c r="CT10">
        <v>185945</v>
      </c>
      <c r="CU10">
        <v>182205</v>
      </c>
      <c r="CV10" t="s">
        <v>37</v>
      </c>
      <c r="CW10">
        <v>1</v>
      </c>
      <c r="CX10" t="s">
        <v>38</v>
      </c>
      <c r="CY10" t="s">
        <v>39</v>
      </c>
      <c r="CZ10">
        <v>72186</v>
      </c>
      <c r="DA10">
        <v>72186</v>
      </c>
      <c r="DB10">
        <v>72186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47</v>
      </c>
      <c r="B11" s="28" t="s">
        <v>48</v>
      </c>
      <c r="C11" s="29" t="s">
        <v>49</v>
      </c>
      <c r="D11" s="29">
        <v>2023</v>
      </c>
      <c r="E11" s="30" t="s">
        <v>35</v>
      </c>
      <c r="F11" s="31">
        <v>0</v>
      </c>
      <c r="G11" s="31">
        <v>0</v>
      </c>
      <c r="H11" s="31">
        <v>58752</v>
      </c>
      <c r="I11" s="31">
        <v>94205</v>
      </c>
      <c r="J11" s="32">
        <v>0</v>
      </c>
      <c r="K11" s="33">
        <v>0</v>
      </c>
      <c r="L11" s="34" t="s">
        <v>39</v>
      </c>
      <c r="M11" s="35"/>
      <c r="N11" s="35"/>
      <c r="O11" s="35"/>
      <c r="P11" s="35"/>
      <c r="Q11" s="35"/>
      <c r="R11" s="35"/>
      <c r="S11" s="35"/>
      <c r="T11" s="35" t="s">
        <v>39</v>
      </c>
      <c r="U11" s="36">
        <f t="shared" si="0"/>
        <v>0</v>
      </c>
      <c r="V11" s="37">
        <f t="shared" si="1"/>
        <v>152957</v>
      </c>
      <c r="W11" s="38"/>
      <c r="CT11">
        <v>184763</v>
      </c>
      <c r="CU11">
        <v>182205</v>
      </c>
      <c r="CV11" t="s">
        <v>37</v>
      </c>
      <c r="CW11">
        <v>1</v>
      </c>
      <c r="CX11" t="s">
        <v>38</v>
      </c>
      <c r="CY11" t="s">
        <v>39</v>
      </c>
      <c r="CZ11">
        <v>149334</v>
      </c>
      <c r="DA11">
        <v>149334</v>
      </c>
      <c r="DB11">
        <v>152957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 t="s">
        <v>43</v>
      </c>
      <c r="B12" s="28" t="s">
        <v>50</v>
      </c>
      <c r="C12" s="29" t="s">
        <v>51</v>
      </c>
      <c r="D12" s="29">
        <v>2023</v>
      </c>
      <c r="E12" s="30" t="s">
        <v>17</v>
      </c>
      <c r="F12" s="31">
        <v>0</v>
      </c>
      <c r="G12" s="31">
        <v>0</v>
      </c>
      <c r="H12" s="31">
        <v>0</v>
      </c>
      <c r="I12" s="31">
        <v>0</v>
      </c>
      <c r="J12" s="32">
        <v>39684</v>
      </c>
      <c r="K12" s="33">
        <v>0</v>
      </c>
      <c r="L12" s="34" t="s">
        <v>39</v>
      </c>
      <c r="M12" s="35"/>
      <c r="N12" s="35"/>
      <c r="O12" s="35"/>
      <c r="P12" s="35"/>
      <c r="Q12" s="35"/>
      <c r="R12" s="35"/>
      <c r="S12" s="35"/>
      <c r="T12" s="35" t="s">
        <v>39</v>
      </c>
      <c r="U12" s="36">
        <f t="shared" si="0"/>
        <v>0</v>
      </c>
      <c r="V12" s="37">
        <f t="shared" si="1"/>
        <v>39684</v>
      </c>
      <c r="W12" s="38"/>
      <c r="CT12">
        <v>183400</v>
      </c>
      <c r="CU12">
        <v>182205</v>
      </c>
      <c r="CV12" t="s">
        <v>37</v>
      </c>
      <c r="CW12">
        <v>1</v>
      </c>
      <c r="CX12" t="s">
        <v>39</v>
      </c>
      <c r="CY12" t="s">
        <v>39</v>
      </c>
      <c r="CZ12">
        <v>39684</v>
      </c>
      <c r="DA12">
        <v>39684</v>
      </c>
      <c r="DB12">
        <v>39684</v>
      </c>
      <c r="DC12" t="s">
        <v>40</v>
      </c>
      <c r="DD12" t="s">
        <v>41</v>
      </c>
      <c r="DE12" t="s">
        <v>31</v>
      </c>
      <c r="DF12" t="s">
        <v>42</v>
      </c>
      <c r="DG12" t="s">
        <v>43</v>
      </c>
    </row>
    <row r="13" spans="1:111" x14ac:dyDescent="0.45">
      <c r="A13" s="28" t="s">
        <v>32</v>
      </c>
      <c r="B13" s="28" t="s">
        <v>52</v>
      </c>
      <c r="C13" s="29" t="s">
        <v>53</v>
      </c>
      <c r="D13" s="29">
        <v>2023</v>
      </c>
      <c r="E13" s="30" t="s">
        <v>35</v>
      </c>
      <c r="F13" s="31">
        <v>0</v>
      </c>
      <c r="G13" s="31">
        <v>35184</v>
      </c>
      <c r="H13" s="31">
        <v>0</v>
      </c>
      <c r="I13" s="31">
        <v>0</v>
      </c>
      <c r="J13" s="32">
        <v>0</v>
      </c>
      <c r="K13" s="33">
        <v>1898</v>
      </c>
      <c r="L13" s="34" t="s">
        <v>36</v>
      </c>
      <c r="M13" s="35">
        <v>0</v>
      </c>
      <c r="N13" s="35">
        <v>0</v>
      </c>
      <c r="O13" s="35">
        <v>4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4</v>
      </c>
      <c r="V13" s="37">
        <f t="shared" si="1"/>
        <v>37082</v>
      </c>
      <c r="W13" s="38"/>
      <c r="CT13">
        <v>186806</v>
      </c>
      <c r="CU13">
        <v>182205</v>
      </c>
      <c r="CV13" t="s">
        <v>37</v>
      </c>
      <c r="CW13">
        <v>1</v>
      </c>
      <c r="CX13" t="s">
        <v>38</v>
      </c>
      <c r="CY13" t="s">
        <v>39</v>
      </c>
      <c r="CZ13">
        <v>36170</v>
      </c>
      <c r="DA13">
        <v>36170</v>
      </c>
      <c r="DB13">
        <v>37082</v>
      </c>
      <c r="DC13" t="s">
        <v>40</v>
      </c>
      <c r="DD13" t="s">
        <v>41</v>
      </c>
      <c r="DE13" t="s">
        <v>31</v>
      </c>
      <c r="DF13" t="s">
        <v>42</v>
      </c>
      <c r="DG13" t="s">
        <v>43</v>
      </c>
    </row>
    <row r="14" spans="1:111" x14ac:dyDescent="0.45">
      <c r="A14" s="28" t="s">
        <v>32</v>
      </c>
      <c r="B14" s="28" t="s">
        <v>54</v>
      </c>
      <c r="C14" s="29" t="s">
        <v>55</v>
      </c>
      <c r="D14" s="29">
        <v>2023</v>
      </c>
      <c r="E14" s="30" t="s">
        <v>35</v>
      </c>
      <c r="F14" s="31">
        <v>0</v>
      </c>
      <c r="G14" s="31">
        <v>40080</v>
      </c>
      <c r="H14" s="31">
        <v>0</v>
      </c>
      <c r="I14" s="31">
        <v>0</v>
      </c>
      <c r="J14" s="32">
        <v>0</v>
      </c>
      <c r="K14" s="33">
        <v>2093</v>
      </c>
      <c r="L14" s="34" t="s">
        <v>36</v>
      </c>
      <c r="M14" s="35">
        <v>0</v>
      </c>
      <c r="N14" s="35">
        <v>5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5</v>
      </c>
      <c r="V14" s="37">
        <f t="shared" si="1"/>
        <v>42173</v>
      </c>
      <c r="W14" s="38"/>
      <c r="CT14">
        <v>186776</v>
      </c>
      <c r="CU14">
        <v>182205</v>
      </c>
      <c r="CV14" t="s">
        <v>37</v>
      </c>
      <c r="CW14">
        <v>1</v>
      </c>
      <c r="CX14" t="s">
        <v>38</v>
      </c>
      <c r="CY14" t="s">
        <v>39</v>
      </c>
      <c r="CZ14">
        <v>40613</v>
      </c>
      <c r="DA14">
        <v>40613</v>
      </c>
      <c r="DB14">
        <v>42173</v>
      </c>
      <c r="DC14" t="s">
        <v>40</v>
      </c>
      <c r="DD14" t="s">
        <v>41</v>
      </c>
      <c r="DE14" t="s">
        <v>31</v>
      </c>
      <c r="DF14" t="s">
        <v>42</v>
      </c>
      <c r="DG14" t="s">
        <v>43</v>
      </c>
    </row>
    <row r="15" spans="1:111" x14ac:dyDescent="0.45">
      <c r="A15" s="28" t="s">
        <v>56</v>
      </c>
      <c r="B15" s="28" t="s">
        <v>57</v>
      </c>
      <c r="C15" s="29" t="s">
        <v>58</v>
      </c>
      <c r="D15" s="29">
        <v>2023</v>
      </c>
      <c r="E15" s="30" t="s">
        <v>35</v>
      </c>
      <c r="F15" s="31">
        <v>0</v>
      </c>
      <c r="G15" s="31">
        <v>456972</v>
      </c>
      <c r="H15" s="31">
        <v>158579</v>
      </c>
      <c r="I15" s="31">
        <v>0</v>
      </c>
      <c r="J15" s="32">
        <v>2030</v>
      </c>
      <c r="K15" s="33">
        <v>34579</v>
      </c>
      <c r="L15" s="34" t="s">
        <v>36</v>
      </c>
      <c r="M15" s="35">
        <v>0</v>
      </c>
      <c r="N15" s="35">
        <v>0</v>
      </c>
      <c r="O15" s="35">
        <v>2</v>
      </c>
      <c r="P15" s="35">
        <v>17</v>
      </c>
      <c r="Q15" s="35">
        <v>18</v>
      </c>
      <c r="R15" s="35">
        <v>0</v>
      </c>
      <c r="S15" s="35">
        <v>0</v>
      </c>
      <c r="T15" s="35">
        <v>0</v>
      </c>
      <c r="U15" s="36">
        <f t="shared" si="0"/>
        <v>37</v>
      </c>
      <c r="V15" s="37">
        <f t="shared" si="1"/>
        <v>652160</v>
      </c>
      <c r="W15" s="38" t="s">
        <v>63</v>
      </c>
      <c r="CT15">
        <v>185558</v>
      </c>
      <c r="CU15">
        <v>182205</v>
      </c>
      <c r="CV15" t="s">
        <v>37</v>
      </c>
      <c r="CW15">
        <v>1</v>
      </c>
      <c r="CX15" t="s">
        <v>59</v>
      </c>
      <c r="CY15" t="s">
        <v>39</v>
      </c>
      <c r="CZ15">
        <v>519463</v>
      </c>
      <c r="DA15">
        <v>519463</v>
      </c>
      <c r="DB15">
        <v>530215</v>
      </c>
      <c r="DC15" t="s">
        <v>40</v>
      </c>
      <c r="DD15" t="s">
        <v>41</v>
      </c>
      <c r="DE15" t="s">
        <v>31</v>
      </c>
      <c r="DF15" t="s">
        <v>42</v>
      </c>
      <c r="DG15" t="s">
        <v>43</v>
      </c>
    </row>
    <row r="16" spans="1:111" x14ac:dyDescent="0.45">
      <c r="A16" s="28" t="s">
        <v>43</v>
      </c>
      <c r="B16" s="28" t="s">
        <v>60</v>
      </c>
      <c r="C16" s="29" t="s">
        <v>61</v>
      </c>
      <c r="D16" s="29">
        <v>2023</v>
      </c>
      <c r="E16" s="30" t="s">
        <v>62</v>
      </c>
      <c r="F16" s="31">
        <v>0</v>
      </c>
      <c r="G16" s="31">
        <v>0</v>
      </c>
      <c r="H16" s="31">
        <v>105144</v>
      </c>
      <c r="I16" s="31">
        <v>0</v>
      </c>
      <c r="J16" s="32">
        <v>0</v>
      </c>
      <c r="K16" s="33">
        <v>0</v>
      </c>
      <c r="L16" s="34" t="s">
        <v>39</v>
      </c>
      <c r="M16" s="35"/>
      <c r="N16" s="35"/>
      <c r="O16" s="35"/>
      <c r="P16" s="35"/>
      <c r="Q16" s="35"/>
      <c r="R16" s="35"/>
      <c r="S16" s="35"/>
      <c r="T16" s="35" t="s">
        <v>39</v>
      </c>
      <c r="U16" s="36">
        <f t="shared" si="0"/>
        <v>0</v>
      </c>
      <c r="V16" s="37">
        <f t="shared" si="1"/>
        <v>105144</v>
      </c>
      <c r="W16" s="38"/>
      <c r="CT16">
        <v>183402</v>
      </c>
      <c r="CU16">
        <v>182205</v>
      </c>
      <c r="CV16" t="s">
        <v>37</v>
      </c>
      <c r="CW16">
        <v>1</v>
      </c>
      <c r="CY16" t="s">
        <v>39</v>
      </c>
      <c r="CZ16">
        <v>105144</v>
      </c>
      <c r="DA16">
        <v>105144</v>
      </c>
      <c r="DB16">
        <v>105144</v>
      </c>
      <c r="DC16" t="s">
        <v>40</v>
      </c>
      <c r="DD16" t="s">
        <v>41</v>
      </c>
      <c r="DE16" t="s">
        <v>31</v>
      </c>
      <c r="DF16" t="s">
        <v>42</v>
      </c>
      <c r="DG16" t="s">
        <v>43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09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</sheetData>
  <autoFilter ref="A8:W8" xr:uid="{09D17713-7893-4C30-8154-02B9C27CF6DC}"/>
  <conditionalFormatting sqref="V9:V26">
    <cfRule type="cellIs" dxfId="3" priority="4" operator="lessThan">
      <formula>0</formula>
    </cfRule>
  </conditionalFormatting>
  <conditionalFormatting sqref="C9:C26">
    <cfRule type="expression" dxfId="2" priority="3">
      <formula>(CW9&gt;1)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6" xr:uid="{A548159C-045C-4C48-BBFC-0F7DE02FE3CA}">
      <formula1>"N/A, FMR, Actual Rent"</formula1>
    </dataValidation>
    <dataValidation type="list" allowBlank="1" showInputMessage="1" showErrorMessage="1" sqref="E9:E26" xr:uid="{259B15A3-0729-495B-AD39-17FE85A3A2C7}">
      <formula1>"PH, TH, Joint TH &amp; PH-RRH, HMIS, SSO, TRA, PRA, SRA, S+C/SRO"</formula1>
    </dataValidation>
    <dataValidation allowBlank="1" showErrorMessage="1" sqref="A8:W8" xr:uid="{55C23FAF-3E1E-4515-8A6B-1BD1339CB90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2022-06-30T21:51:55Z</dcterms:created>
  <dcterms:modified xsi:type="dcterms:W3CDTF">2022-07-06T21:56:52Z</dcterms:modified>
</cp:coreProperties>
</file>