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B736E7A0-7727-4889-B3D9-5DD7437CCEE7}" xr6:coauthVersionLast="47" xr6:coauthVersionMax="47" xr10:uidLastSave="{00000000-0000-0000-0000-000000000000}"/>
  <bookViews>
    <workbookView xWindow="-98" yWindow="-98" windowWidth="25846" windowHeight="14941" xr2:uid="{4D520F9E-2094-476C-8F62-6442AF022ABD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<sst xmlns="http://schemas.openxmlformats.org/spreadsheetml/2006/main" count="130" uniqueCount="81">
  <si>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</si>
  <si>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</si>
  <si>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</si>
  <si>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</si>
  <si>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</si>
  <si>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</si>
  <si>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</si>
  <si>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</si>
  <si>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</si>
  <si>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</si>
  <si>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</si>
  <si>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</si>
  <si>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</si>
  <si>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</si>
  <si>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</si>
  <si>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</si>
  <si>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</si>
  <si>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</si>
  <si>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</si>
  <si>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</si>
  <si>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</si>
  <si>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</si>
  <si>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</si>
  <si>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</si>
  <si>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</si>
  <si>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</si>
  <si>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</si>
  <si>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</si>
  <si>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</si>
  <si>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</si>
  <si>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SC-502</t>
  </si>
  <si>
    <t>Mental Illness Recovery Center, Inc.</t>
  </si>
  <si>
    <t>Home Base I and II 2021 Renewal</t>
  </si>
  <si>
    <t>SC0024L4E022114</t>
  </si>
  <si>
    <t>PH</t>
  </si>
  <si>
    <t/>
  </si>
  <si>
    <t>Columbia</t>
  </si>
  <si>
    <t>Columbia/Midlands CoC</t>
  </si>
  <si>
    <t>United Way of the Midlands</t>
  </si>
  <si>
    <t>HMIS Renewal SC-502 FY 2021</t>
  </si>
  <si>
    <t>SC0026L4E022114</t>
  </si>
  <si>
    <t>Sistercare Inc.</t>
  </si>
  <si>
    <t>Permanent Housing and Supportive Services for Disabled Domestic Violence Victims</t>
  </si>
  <si>
    <t>SC0062L4E022112</t>
  </si>
  <si>
    <t>FMR</t>
  </si>
  <si>
    <t>MIRCI SHP 2021</t>
  </si>
  <si>
    <t>SC0071L4E022109</t>
  </si>
  <si>
    <t>The Housing Authority of the City of Columbia, SC</t>
  </si>
  <si>
    <t>FY 2021 CHASC PSH Chronic</t>
  </si>
  <si>
    <t>SC0072L4E022109</t>
  </si>
  <si>
    <t>Home Base III and IV 2021 Renewal</t>
  </si>
  <si>
    <t>SC0078L4E022111</t>
  </si>
  <si>
    <t>FY 2021 CHASC PSH Disabled</t>
  </si>
  <si>
    <t>SC0086L4E022108</t>
  </si>
  <si>
    <t>MIRCI PH for Chronic Homeless 2021</t>
  </si>
  <si>
    <t>SC0100L4E022108</t>
  </si>
  <si>
    <t>One-Eighty Place</t>
  </si>
  <si>
    <t>Rapid Re-Housing MACH 21</t>
  </si>
  <si>
    <t>SC0112L4E022106</t>
  </si>
  <si>
    <t>MIRCI Housing First 2021</t>
  </si>
  <si>
    <t>SC0114L4E022106</t>
  </si>
  <si>
    <t>Midlands Housing Alliance, Inc.</t>
  </si>
  <si>
    <t>Midlands Rapid Rehousing</t>
  </si>
  <si>
    <t>SC0120L4E022106</t>
  </si>
  <si>
    <t>FY 2021 CHASC Expansion</t>
  </si>
  <si>
    <t>SC0121L4E022105</t>
  </si>
  <si>
    <t>Housing First for Unaccompanied Youth 2021 Renewal</t>
  </si>
  <si>
    <t>SC0134L4E022105</t>
  </si>
  <si>
    <t>FY 2021 CHASC Expansion Plus</t>
  </si>
  <si>
    <t>SC0143L4E022104</t>
  </si>
  <si>
    <t>Palmetto Place Children's Emergency Shelter</t>
  </si>
  <si>
    <t>Unaccompanied Youth JT PH/RRH Project 2021</t>
  </si>
  <si>
    <t>SC0144L4E022104</t>
  </si>
  <si>
    <t>Joint TH &amp; PH-RRH</t>
  </si>
  <si>
    <t>Safe Passage, Inc.: A Domestic Peace Program</t>
  </si>
  <si>
    <t>Safe Passage RR Program</t>
  </si>
  <si>
    <t>SC0177D4E022100</t>
  </si>
  <si>
    <t>Actual Rent</t>
  </si>
  <si>
    <t>SC0158L4E021800</t>
  </si>
  <si>
    <t>Housing Development Corporation of Rock Hill</t>
  </si>
  <si>
    <t>Rapid ReHousing in Rock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</si>
</sst>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CAFFC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A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26ADF-7626-4BD0-BF65-3071FAE1012C}">
  <sheetPr codeName="Sheet323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3626145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391400</v>
      </c>
      <c r="G9" s="31">
        <v>0</v>
      </c>
      <c r="H9" s="31">
        <v>40000</v>
      </c>
      <c r="I9" s="31">
        <v>181376</v>
      </c>
      <c r="J9" s="31">
        <v>0</v>
      </c>
      <c r="K9" s="32">
        <v>40000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4" si="0">SUM(M9:T9)</f>
        <v>0</v>
      </c>
      <c r="V9" s="36">
        <f t="shared" ref="V9:V34" si="1">SUM(F9:K9)</f>
        <v>652776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112510</v>
      </c>
      <c r="K10" s="32">
        <v>5623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118133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1">
        <v>235140</v>
      </c>
      <c r="H11" s="31">
        <v>77006</v>
      </c>
      <c r="I11" s="31">
        <v>0</v>
      </c>
      <c r="J11" s="31">
        <v>0</v>
      </c>
      <c r="K11" s="32">
        <v>16637</v>
      </c>
      <c r="L11" s="33" t="s">
        <v>44</v>
      </c>
      <c r="M11" s="34">
        <v>0</v>
      </c>
      <c r="N11" s="34">
        <v>0</v>
      </c>
      <c r="O11" s="34">
        <v>5</v>
      </c>
      <c r="P11" s="34">
        <v>9</v>
      </c>
      <c r="Q11" s="34">
        <v>5</v>
      </c>
      <c r="R11" s="34">
        <v>0</v>
      </c>
      <c r="S11" s="34">
        <v>0</v>
      </c>
      <c r="T11" s="34">
        <v>0</v>
      </c>
      <c r="U11" s="35">
        <f t="shared" si="0"/>
        <v>19</v>
      </c>
      <c r="V11" s="36">
        <f t="shared" si="1"/>
        <v>328783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143385</v>
      </c>
      <c r="G12" s="31">
        <v>0</v>
      </c>
      <c r="H12" s="31">
        <v>32000</v>
      </c>
      <c r="I12" s="31">
        <v>92138</v>
      </c>
      <c r="J12" s="31">
        <v>0</v>
      </c>
      <c r="K12" s="32">
        <v>13745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281268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168062</v>
      </c>
      <c r="G13" s="31">
        <v>0</v>
      </c>
      <c r="H13" s="31">
        <v>10785</v>
      </c>
      <c r="I13" s="31">
        <v>47819</v>
      </c>
      <c r="J13" s="31">
        <v>0</v>
      </c>
      <c r="K13" s="32">
        <v>8973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235639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2023</v>
      </c>
      <c r="E14" s="29" t="s">
        <v>34</v>
      </c>
      <c r="F14" s="30">
        <v>195700</v>
      </c>
      <c r="G14" s="31">
        <v>0</v>
      </c>
      <c r="H14" s="31">
        <v>20000</v>
      </c>
      <c r="I14" s="31">
        <v>72339</v>
      </c>
      <c r="J14" s="31">
        <v>0</v>
      </c>
      <c r="K14" s="32">
        <v>20000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308039</v>
      </c>
    </row>
    <row r="15" spans="1:22" x14ac:dyDescent="0.45">
      <c r="A15" s="27" t="s">
        <v>47</v>
      </c>
      <c r="B15" s="27" t="s">
        <v>52</v>
      </c>
      <c r="C15" s="28" t="s">
        <v>53</v>
      </c>
      <c r="D15" s="28">
        <v>2023</v>
      </c>
      <c r="E15" s="29" t="s">
        <v>34</v>
      </c>
      <c r="F15" s="30">
        <v>243101</v>
      </c>
      <c r="G15" s="31">
        <v>0</v>
      </c>
      <c r="H15" s="31">
        <v>17424</v>
      </c>
      <c r="I15" s="31">
        <v>43143</v>
      </c>
      <c r="J15" s="31">
        <v>0</v>
      </c>
      <c r="K15" s="32">
        <v>8773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312441</v>
      </c>
    </row>
    <row r="16" spans="1:22" x14ac:dyDescent="0.45">
      <c r="A16" s="27" t="s">
        <v>31</v>
      </c>
      <c r="B16" s="27" t="s">
        <v>54</v>
      </c>
      <c r="C16" s="28" t="s">
        <v>55</v>
      </c>
      <c r="D16" s="28">
        <v>2023</v>
      </c>
      <c r="E16" s="29" t="s">
        <v>34</v>
      </c>
      <c r="F16" s="30">
        <v>126658</v>
      </c>
      <c r="G16" s="31">
        <v>0</v>
      </c>
      <c r="H16" s="31">
        <v>9901</v>
      </c>
      <c r="I16" s="31">
        <v>30274</v>
      </c>
      <c r="J16" s="31">
        <v>0</v>
      </c>
      <c r="K16" s="32">
        <v>6834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173667</v>
      </c>
    </row>
    <row r="17" spans="1:22" x14ac:dyDescent="0.45">
      <c r="A17" s="27" t="s">
        <v>56</v>
      </c>
      <c r="B17" s="27" t="s">
        <v>57</v>
      </c>
      <c r="C17" s="28" t="s">
        <v>58</v>
      </c>
      <c r="D17" s="28">
        <v>2023</v>
      </c>
      <c r="E17" s="29" t="s">
        <v>34</v>
      </c>
      <c r="F17" s="30">
        <v>0</v>
      </c>
      <c r="G17" s="31">
        <v>108636</v>
      </c>
      <c r="H17" s="31">
        <v>25000</v>
      </c>
      <c r="I17" s="31">
        <v>0</v>
      </c>
      <c r="J17" s="31">
        <v>0</v>
      </c>
      <c r="K17" s="32">
        <v>7012</v>
      </c>
      <c r="L17" s="33" t="s">
        <v>44</v>
      </c>
      <c r="M17" s="34">
        <v>0</v>
      </c>
      <c r="N17" s="34">
        <v>0</v>
      </c>
      <c r="O17" s="34">
        <v>7</v>
      </c>
      <c r="P17" s="34">
        <v>3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10</v>
      </c>
      <c r="V17" s="36">
        <f t="shared" si="1"/>
        <v>140648</v>
      </c>
    </row>
    <row r="18" spans="1:22" x14ac:dyDescent="0.45">
      <c r="A18" s="27" t="s">
        <v>31</v>
      </c>
      <c r="B18" s="27" t="s">
        <v>59</v>
      </c>
      <c r="C18" s="28" t="s">
        <v>60</v>
      </c>
      <c r="D18" s="28">
        <v>2023</v>
      </c>
      <c r="E18" s="29" t="s">
        <v>34</v>
      </c>
      <c r="F18" s="30">
        <v>189986</v>
      </c>
      <c r="G18" s="31">
        <v>0</v>
      </c>
      <c r="H18" s="31">
        <v>47500</v>
      </c>
      <c r="I18" s="31">
        <v>60550</v>
      </c>
      <c r="J18" s="31">
        <v>0</v>
      </c>
      <c r="K18" s="32">
        <v>14528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312564</v>
      </c>
    </row>
    <row r="19" spans="1:22" x14ac:dyDescent="0.45">
      <c r="A19" s="27" t="s">
        <v>61</v>
      </c>
      <c r="B19" s="27" t="s">
        <v>62</v>
      </c>
      <c r="C19" s="28" t="s">
        <v>63</v>
      </c>
      <c r="D19" s="28">
        <v>2023</v>
      </c>
      <c r="E19" s="29" t="s">
        <v>34</v>
      </c>
      <c r="F19" s="30">
        <v>0</v>
      </c>
      <c r="G19" s="31">
        <v>41292</v>
      </c>
      <c r="H19" s="31">
        <v>45975</v>
      </c>
      <c r="I19" s="31">
        <v>0</v>
      </c>
      <c r="J19" s="31">
        <v>0</v>
      </c>
      <c r="K19" s="32">
        <v>4000</v>
      </c>
      <c r="L19" s="33" t="s">
        <v>44</v>
      </c>
      <c r="M19" s="34">
        <v>0</v>
      </c>
      <c r="N19" s="34">
        <v>1</v>
      </c>
      <c r="O19" s="34">
        <v>3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4</v>
      </c>
      <c r="V19" s="36">
        <f t="shared" si="1"/>
        <v>91267</v>
      </c>
    </row>
    <row r="20" spans="1:22" x14ac:dyDescent="0.45">
      <c r="A20" s="27" t="s">
        <v>47</v>
      </c>
      <c r="B20" s="27" t="s">
        <v>64</v>
      </c>
      <c r="C20" s="28" t="s">
        <v>65</v>
      </c>
      <c r="D20" s="28">
        <v>2023</v>
      </c>
      <c r="E20" s="29" t="s">
        <v>34</v>
      </c>
      <c r="F20" s="30">
        <v>82112</v>
      </c>
      <c r="G20" s="31">
        <v>0</v>
      </c>
      <c r="H20" s="31">
        <v>25000</v>
      </c>
      <c r="I20" s="31">
        <v>29992</v>
      </c>
      <c r="J20" s="31">
        <v>0</v>
      </c>
      <c r="K20" s="32">
        <v>7846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144950</v>
      </c>
    </row>
    <row r="21" spans="1:22" x14ac:dyDescent="0.45">
      <c r="A21" s="27" t="s">
        <v>31</v>
      </c>
      <c r="B21" s="27" t="s">
        <v>66</v>
      </c>
      <c r="C21" s="28" t="s">
        <v>67</v>
      </c>
      <c r="D21" s="28">
        <v>2023</v>
      </c>
      <c r="E21" s="29" t="s">
        <v>34</v>
      </c>
      <c r="F21" s="30">
        <v>34864</v>
      </c>
      <c r="G21" s="31">
        <v>0</v>
      </c>
      <c r="H21" s="31">
        <v>2669</v>
      </c>
      <c r="I21" s="31">
        <v>23274</v>
      </c>
      <c r="J21" s="31">
        <v>0</v>
      </c>
      <c r="K21" s="32">
        <v>4889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65696</v>
      </c>
    </row>
    <row r="22" spans="1:22" x14ac:dyDescent="0.45">
      <c r="A22" s="27" t="s">
        <v>47</v>
      </c>
      <c r="B22" s="27" t="s">
        <v>68</v>
      </c>
      <c r="C22" s="28" t="s">
        <v>69</v>
      </c>
      <c r="D22" s="28">
        <v>2023</v>
      </c>
      <c r="E22" s="29" t="s">
        <v>34</v>
      </c>
      <c r="F22" s="30">
        <v>45982</v>
      </c>
      <c r="G22" s="31">
        <v>0</v>
      </c>
      <c r="H22" s="31">
        <v>0</v>
      </c>
      <c r="I22" s="31">
        <v>10396</v>
      </c>
      <c r="J22" s="31">
        <v>0</v>
      </c>
      <c r="K22" s="32">
        <v>4448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60826</v>
      </c>
    </row>
    <row r="23" spans="1:22" x14ac:dyDescent="0.45">
      <c r="A23" s="27" t="s">
        <v>70</v>
      </c>
      <c r="B23" s="27" t="s">
        <v>71</v>
      </c>
      <c r="C23" s="28" t="s">
        <v>72</v>
      </c>
      <c r="D23" s="28">
        <v>2023</v>
      </c>
      <c r="E23" s="29" t="s">
        <v>73</v>
      </c>
      <c r="F23" s="30">
        <v>0</v>
      </c>
      <c r="G23" s="31">
        <v>35676</v>
      </c>
      <c r="H23" s="31">
        <v>36500</v>
      </c>
      <c r="I23" s="31">
        <v>18000</v>
      </c>
      <c r="J23" s="31">
        <v>0</v>
      </c>
      <c r="K23" s="32">
        <v>616</v>
      </c>
      <c r="L23" s="33" t="s">
        <v>77</v>
      </c>
      <c r="M23" s="34">
        <v>2</v>
      </c>
      <c r="N23" s="34">
        <v>3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5</v>
      </c>
      <c r="V23" s="36">
        <f t="shared" si="1"/>
        <v>90792</v>
      </c>
    </row>
    <row r="24" spans="1:22" x14ac:dyDescent="0.45">
      <c r="A24" s="27" t="s">
        <v>74</v>
      </c>
      <c r="B24" s="27" t="s">
        <v>75</v>
      </c>
      <c r="C24" s="28" t="s">
        <v>76</v>
      </c>
      <c r="D24" s="28">
        <v>2023</v>
      </c>
      <c r="E24" s="29" t="s">
        <v>34</v>
      </c>
      <c r="F24" s="30">
        <v>0</v>
      </c>
      <c r="G24" s="31">
        <v>149940</v>
      </c>
      <c r="H24" s="31">
        <v>114000</v>
      </c>
      <c r="I24" s="31">
        <v>0</v>
      </c>
      <c r="J24" s="31">
        <v>0</v>
      </c>
      <c r="K24" s="32">
        <v>13000</v>
      </c>
      <c r="L24" s="33" t="s">
        <v>44</v>
      </c>
      <c r="M24" s="34">
        <v>0</v>
      </c>
      <c r="N24" s="34">
        <v>0</v>
      </c>
      <c r="O24" s="34">
        <v>3</v>
      </c>
      <c r="P24" s="34">
        <v>3</v>
      </c>
      <c r="Q24" s="34">
        <v>4</v>
      </c>
      <c r="R24" s="34">
        <v>0</v>
      </c>
      <c r="S24" s="34">
        <v>0</v>
      </c>
      <c r="T24" s="34">
        <v>0</v>
      </c>
      <c r="U24" s="35">
        <f t="shared" si="0"/>
        <v>10</v>
      </c>
      <c r="V24" s="36">
        <f t="shared" si="1"/>
        <v>276940</v>
      </c>
    </row>
    <row r="25" spans="1:22" x14ac:dyDescent="0.45">
      <c r="A25" s="27" t="s">
        <v>79</v>
      </c>
      <c r="B25" s="27" t="s">
        <v>80</v>
      </c>
      <c r="C25" s="37" t="s">
        <v>78</v>
      </c>
      <c r="D25" s="28">
        <v>2023</v>
      </c>
      <c r="E25" s="29" t="s">
        <v>34</v>
      </c>
      <c r="F25" s="30">
        <v>0</v>
      </c>
      <c r="G25" s="31">
        <v>31366</v>
      </c>
      <c r="H25" s="31">
        <v>350</v>
      </c>
      <c r="I25" s="31">
        <v>0</v>
      </c>
      <c r="J25" s="31">
        <v>0</v>
      </c>
      <c r="K25" s="32">
        <v>0</v>
      </c>
      <c r="L25" s="33" t="s">
        <v>44</v>
      </c>
      <c r="M25" s="34">
        <v>0</v>
      </c>
      <c r="N25" s="34">
        <v>0</v>
      </c>
      <c r="O25" s="34">
        <v>2</v>
      </c>
      <c r="P25" s="34">
        <v>3</v>
      </c>
      <c r="Q25" s="34">
        <v>3</v>
      </c>
      <c r="R25" s="34">
        <v>1</v>
      </c>
      <c r="S25" s="34">
        <v>0</v>
      </c>
      <c r="T25" s="34">
        <v>0</v>
      </c>
      <c r="U25" s="35">
        <f t="shared" si="0"/>
        <v>9</v>
      </c>
      <c r="V25" s="36">
        <f t="shared" si="1"/>
        <v>31716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</sheetData>
  <autoFilter ref="A8:V8" xr:uid="{DA926ADF-7626-4BD0-BF65-3071FAE1012C}"/>
  <conditionalFormatting sqref="D9:D34">
    <cfRule type="expression" dxfId="3" priority="4">
      <formula>OR($D9&gt;2023,AND($D9&lt;2023,$D9&lt;&gt;""))</formula>
    </cfRule>
  </conditionalFormatting>
  <conditionalFormatting sqref="V9:V34">
    <cfRule type="cellIs" dxfId="2" priority="3" operator="lessThan">
      <formula>0</formula>
    </cfRule>
  </conditionalFormatting>
  <conditionalFormatting sqref="V9:V34">
    <cfRule type="expression" dxfId="1" priority="1">
      <formula>#REF!&lt;0</formula>
    </cfRule>
  </conditionalFormatting>
  <conditionalFormatting sqref="C9:C34">
    <cfRule type="expression" dxfId="0" priority="5">
      <formula>(#REF!&gt;1)</formula>
    </cfRule>
  </conditionalFormatting>
  <dataValidations count="3">
    <dataValidation type="list" allowBlank="1" showInputMessage="1" showErrorMessage="1" sqref="L9:L34" xr:uid="{B53FA218-3211-4D0E-A11E-967EE549D92A}">
      <formula1>"N/A, FMR, Actual Rent"</formula1>
    </dataValidation>
    <dataValidation type="list" allowBlank="1" showInputMessage="1" showErrorMessage="1" sqref="E9:E34" xr:uid="{25E8356E-4FB4-4F71-BCC8-2079E19B88C0}">
      <formula1>"PH, TH, Joint TH &amp; PH-RRH, HMIS, SSO, TRA, PRA, SRA, S+C/SRO"</formula1>
    </dataValidation>
    <dataValidation allowBlank="1" showErrorMessage="1" sqref="A8:V8" xr:uid="{64FD79AF-EAC3-485B-B240-0F5B23E7FD2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</cp:lastModifiedBy>
  <dcterms:created xsi:type="dcterms:W3CDTF">2022-05-30T18:25:53Z</dcterms:created>
  <dcterms:modified xsi:type="dcterms:W3CDTF">2022-08-17T21:56:30Z</dcterms:modified>
</cp:coreProperties>
</file>