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E3D962FD-1A5D-4593-A099-55C959BA5080}" xr6:coauthVersionLast="47" xr6:coauthVersionMax="47" xr10:uidLastSave="{00000000-0000-0000-0000-000000000000}"/>
  <bookViews>
    <workbookView xWindow="-98" yWindow="-98" windowWidth="25846" windowHeight="14941" xr2:uid="{82BA5318-1BB1-4A97-A4CB-7ED5E28721B0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<sst xmlns="http://schemas.openxmlformats.org/spreadsheetml/2006/main" count="79" uniqueCount="60">
  <si>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</si>
  <si>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</si>
  <si>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</si>
  <si>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</si>
  <si>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</si>
  <si>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</si>
  <si>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</si>
  <si>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</si>
  <si>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</si>
  <si>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</si>
  <si>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</si>
  <si>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</si>
  <si>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</si>
  <si>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</si>
  <si>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</si>
  <si>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</si>
  <si>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</si>
  <si>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</si>
  <si>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</si>
  <si>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</si>
  <si>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</si>
  <si>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</si>
  <si>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</si>
  <si>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</si>
  <si>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</si>
  <si>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</si>
  <si>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</si>
  <si>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</si>
  <si>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</si>
  <si>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</si>
  <si>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PA-603</t>
  </si>
  <si>
    <t>The Salvation Army, a New York Corporation</t>
  </si>
  <si>
    <t>FY 2021 Friendship Homes Renewal</t>
  </si>
  <si>
    <t>PA0321L3E032114</t>
  </si>
  <si>
    <t>PH</t>
  </si>
  <si>
    <t/>
  </si>
  <si>
    <t>Pittsburgh</t>
  </si>
  <si>
    <t>Beaver County CoC</t>
  </si>
  <si>
    <t>County of Beaver</t>
  </si>
  <si>
    <t>Zachewicz Enterprises Inc.</t>
  </si>
  <si>
    <t>CRS Stone Harbour Renewal 2021</t>
  </si>
  <si>
    <t>PA0325L3E032114</t>
  </si>
  <si>
    <t>TH</t>
  </si>
  <si>
    <t>Housing Authority of the County of Beaver</t>
  </si>
  <si>
    <t>Crescent Commons 2021 Renewal</t>
  </si>
  <si>
    <t>PA0602L3E032110</t>
  </si>
  <si>
    <t>CARL Program 2021 Renewal</t>
  </si>
  <si>
    <t>PA0675L3E032108</t>
  </si>
  <si>
    <t>FMR</t>
  </si>
  <si>
    <t>FY 2021 Rapid Rehousing Renewal</t>
  </si>
  <si>
    <t>PA0941L3E032103</t>
  </si>
  <si>
    <t>Safely Home 2021 Renewal</t>
  </si>
  <si>
    <t>PA0983D3E032102</t>
  </si>
  <si>
    <t>The Cornerstone of Beaver County</t>
  </si>
  <si>
    <t>Coordinated Entry</t>
  </si>
  <si>
    <t>PA0985L3E032102</t>
  </si>
  <si>
    <t>SSO</t>
  </si>
  <si>
    <t>Community Development Program of Beaver County</t>
  </si>
  <si>
    <t>HMIS 2021</t>
  </si>
  <si>
    <t>PA0986L3E032102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</si>
</sst>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E76E-7F58-48D3-AE35-574089523B8A}">
  <sheetPr codeName="Sheet315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1894625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115119</v>
      </c>
      <c r="G9" s="30">
        <v>0</v>
      </c>
      <c r="H9" s="30">
        <v>88033</v>
      </c>
      <c r="I9" s="30">
        <v>7370</v>
      </c>
      <c r="J9" s="31">
        <v>0</v>
      </c>
      <c r="K9" s="32">
        <v>12286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6" si="0">SUM(M9:T9)</f>
        <v>0</v>
      </c>
      <c r="V9" s="36">
        <f t="shared" ref="V9:V26" si="1">SUM(F9:K9)</f>
        <v>222808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46000</v>
      </c>
      <c r="G10" s="30">
        <v>0</v>
      </c>
      <c r="H10" s="30">
        <v>204200</v>
      </c>
      <c r="I10" s="30">
        <v>104800</v>
      </c>
      <c r="J10" s="31">
        <v>0</v>
      </c>
      <c r="K10" s="32">
        <v>32888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387888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2023</v>
      </c>
      <c r="E11" s="29" t="s">
        <v>34</v>
      </c>
      <c r="F11" s="30">
        <v>167672</v>
      </c>
      <c r="G11" s="30">
        <v>0</v>
      </c>
      <c r="H11" s="31">
        <v>53000</v>
      </c>
      <c r="I11" s="30">
        <v>0</v>
      </c>
      <c r="J11" s="31">
        <v>0</v>
      </c>
      <c r="K11" s="32">
        <v>21852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242524</v>
      </c>
    </row>
    <row r="12" spans="1:22" x14ac:dyDescent="0.45">
      <c r="A12" s="27" t="s">
        <v>43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470760</v>
      </c>
      <c r="H12" s="30">
        <v>0</v>
      </c>
      <c r="I12" s="30">
        <v>0</v>
      </c>
      <c r="J12" s="31">
        <v>0</v>
      </c>
      <c r="K12" s="32">
        <v>17528</v>
      </c>
      <c r="L12" s="33" t="s">
        <v>48</v>
      </c>
      <c r="M12" s="34">
        <v>0</v>
      </c>
      <c r="N12" s="34">
        <v>0</v>
      </c>
      <c r="O12" s="34">
        <v>17</v>
      </c>
      <c r="P12" s="34">
        <v>13</v>
      </c>
      <c r="Q12" s="34">
        <v>8</v>
      </c>
      <c r="R12" s="34">
        <v>2</v>
      </c>
      <c r="S12" s="34">
        <v>0</v>
      </c>
      <c r="T12" s="34">
        <v>0</v>
      </c>
      <c r="U12" s="35">
        <f t="shared" si="0"/>
        <v>40</v>
      </c>
      <c r="V12" s="36">
        <f t="shared" si="1"/>
        <v>488288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0</v>
      </c>
      <c r="G13" s="30">
        <v>132732</v>
      </c>
      <c r="H13" s="30">
        <v>22819</v>
      </c>
      <c r="I13" s="30">
        <v>0</v>
      </c>
      <c r="J13" s="31">
        <v>0</v>
      </c>
      <c r="K13" s="32">
        <v>12807</v>
      </c>
      <c r="L13" s="33" t="s">
        <v>48</v>
      </c>
      <c r="M13" s="34">
        <v>0</v>
      </c>
      <c r="N13" s="34">
        <v>3</v>
      </c>
      <c r="O13" s="34">
        <v>5</v>
      </c>
      <c r="P13" s="34">
        <v>1</v>
      </c>
      <c r="Q13" s="34">
        <v>3</v>
      </c>
      <c r="R13" s="34">
        <v>0</v>
      </c>
      <c r="S13" s="34">
        <v>0</v>
      </c>
      <c r="T13" s="34">
        <v>0</v>
      </c>
      <c r="U13" s="35">
        <f t="shared" si="0"/>
        <v>12</v>
      </c>
      <c r="V13" s="36">
        <f t="shared" si="1"/>
        <v>168358</v>
      </c>
    </row>
    <row r="14" spans="1:22" x14ac:dyDescent="0.45">
      <c r="A14" s="27" t="s">
        <v>43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180348</v>
      </c>
      <c r="H14" s="30">
        <v>54400</v>
      </c>
      <c r="I14" s="30">
        <v>0</v>
      </c>
      <c r="J14" s="31">
        <v>0</v>
      </c>
      <c r="K14" s="32">
        <v>21339</v>
      </c>
      <c r="L14" s="33" t="s">
        <v>48</v>
      </c>
      <c r="M14" s="34">
        <v>0</v>
      </c>
      <c r="N14" s="34">
        <v>2</v>
      </c>
      <c r="O14" s="34">
        <v>6</v>
      </c>
      <c r="P14" s="34">
        <v>5</v>
      </c>
      <c r="Q14" s="34">
        <v>3</v>
      </c>
      <c r="R14" s="34">
        <v>0</v>
      </c>
      <c r="S14" s="34">
        <v>0</v>
      </c>
      <c r="T14" s="34">
        <v>0</v>
      </c>
      <c r="U14" s="35">
        <f t="shared" si="0"/>
        <v>16</v>
      </c>
      <c r="V14" s="36">
        <f t="shared" si="1"/>
        <v>256087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56</v>
      </c>
      <c r="F15" s="30">
        <v>0</v>
      </c>
      <c r="G15" s="30">
        <v>0</v>
      </c>
      <c r="H15" s="30">
        <v>45200</v>
      </c>
      <c r="I15" s="30">
        <v>0</v>
      </c>
      <c r="J15" s="31">
        <v>0</v>
      </c>
      <c r="K15" s="32">
        <v>4520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49720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17</v>
      </c>
      <c r="F16" s="30">
        <v>0</v>
      </c>
      <c r="G16" s="30">
        <v>0</v>
      </c>
      <c r="H16" s="30">
        <v>0</v>
      </c>
      <c r="I16" s="30">
        <v>0</v>
      </c>
      <c r="J16" s="31">
        <v>71775</v>
      </c>
      <c r="K16" s="32">
        <v>7177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78952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8815E76E-7F58-48D3-AE35-574089523B8A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OR($D9&gt;2023,AND($D9&lt;2023,$D9&lt;&gt;""))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AEC357C7-8427-4E76-B65C-F9758D1B9CA6}">
      <formula1>"N/A, FMR, Actual Rent"</formula1>
    </dataValidation>
    <dataValidation type="list" allowBlank="1" showInputMessage="1" showErrorMessage="1" sqref="E9:E26" xr:uid="{80F30779-8602-485F-AD9F-3024C488DE1C}">
      <formula1>"PH, TH, Joint TH &amp; PH-RRH, HMIS, SSO, TRA, PRA, SRA, S+C/SRO"</formula1>
    </dataValidation>
    <dataValidation allowBlank="1" showErrorMessage="1" sqref="A8:V8" xr:uid="{15212432-1C28-4505-800C-9F69F170C64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2022-06-30T21:52:00Z</dcterms:created>
  <dcterms:modified xsi:type="dcterms:W3CDTF">2022-08-17T21:55:36Z</dcterms:modified>
</cp:coreProperties>
</file>