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PA-500\"/>
    </mc:Choice>
  </mc:AlternateContent>
  <xr:revisionPtr revIDLastSave="0" documentId="13_ncr:1_{97086C53-E3A3-402A-9386-FA352EC6C647}" xr6:coauthVersionLast="47" xr6:coauthVersionMax="47" xr10:uidLastSave="{00000000-0000-0000-0000-000000000000}"/>
  <bookViews>
    <workbookView xWindow="-98" yWindow="-98" windowWidth="26116" windowHeight="16395" xr2:uid="{5307BDB0-9B55-478D-8BFB-AAF223D07920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3" i="1"/>
  <c r="B2" i="1"/>
  <c r="B1" i="1"/>
  <c r="B4" i="1"/>
</calcChain>
</file>

<file path=xl/sharedStrings.xml><?xml version="1.0" encoding="utf-8"?>
<sst xmlns="http://schemas.openxmlformats.org/spreadsheetml/2006/main" count="187" uniqueCount="71">
  <si>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</si>
  <si>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</si>
  <si>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</si>
  <si>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</si>
  <si>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</si>
  <si>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</si>
  <si>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</si>
  <si>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</si>
  <si>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</si>
  <si>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</si>
  <si>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</si>
  <si>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</si>
  <si>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</si>
  <si>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</si>
  <si>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</si>
  <si>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</si>
  <si>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</si>
  <si>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</si>
  <si>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</si>
  <si>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</si>
  <si>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</si>
  <si>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</si>
  <si>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</si>
  <si>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</si>
  <si>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</si>
  <si>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</si>
  <si>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</si>
  <si>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</si>
  <si>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</si>
  <si>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</si>
  <si>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</si>
  <si>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PA-512</t>
  </si>
  <si>
    <t>Turning Point Interfaith Mission Inc</t>
  </si>
  <si>
    <t>PH for PWD 2021</t>
  </si>
  <si>
    <t>PA0189L3T122113</t>
  </si>
  <si>
    <t>PH</t>
  </si>
  <si>
    <t/>
  </si>
  <si>
    <t>Renewal</t>
  </si>
  <si>
    <t>PSH</t>
  </si>
  <si>
    <t>C</t>
  </si>
  <si>
    <t>Philadelphia</t>
  </si>
  <si>
    <t>York City &amp; County CoC</t>
  </si>
  <si>
    <t>County of York</t>
  </si>
  <si>
    <t>BELL SOCIALIZATION SERVICES</t>
  </si>
  <si>
    <t>York Apartments</t>
  </si>
  <si>
    <t>PA0195L3T122112</t>
  </si>
  <si>
    <t>York County Homeless Management Information System (HMIS)</t>
  </si>
  <si>
    <t>PA0196L3T122114</t>
  </si>
  <si>
    <t>Housing Authority of the City of York</t>
  </si>
  <si>
    <t>Shelter Plus Care FY2021</t>
  </si>
  <si>
    <t>PA0648L3T122109</t>
  </si>
  <si>
    <t>Continuum of Care RRH Rental Assistance Program</t>
  </si>
  <si>
    <t>PA0676L3T122108</t>
  </si>
  <si>
    <t>RRH</t>
  </si>
  <si>
    <t>Valley Youth House Committee, Inc.</t>
  </si>
  <si>
    <t>York County RRH for Youth - Expansion</t>
  </si>
  <si>
    <t>PA0825L3T122105</t>
  </si>
  <si>
    <t>FMR</t>
  </si>
  <si>
    <t>Coordinated Entry - Expansion</t>
  </si>
  <si>
    <t>PA0860L3T122105</t>
  </si>
  <si>
    <t>SSO</t>
  </si>
  <si>
    <t>York County TH-RRH for Youth</t>
  </si>
  <si>
    <t>PA0893L3T122104</t>
  </si>
  <si>
    <t>Joint TH &amp; PH-RRH</t>
  </si>
  <si>
    <t>CoC RRH Rental Assistance Program for Victims of DV</t>
  </si>
  <si>
    <t>PA0933L3T122103</t>
  </si>
  <si>
    <t>York CoC RRH for Survivors of DV</t>
  </si>
  <si>
    <t>PA0971D3T122102</t>
  </si>
  <si>
    <t>York CoC Medium Term RRH</t>
  </si>
  <si>
    <t>PA0972L3T122102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</si>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</sst>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7FBE-8F7A-4463-8814-34057D840E67}">
  <sheetPr codeName="Sheet312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73046875" hidden="1" customWidth="1"/>
    <col min="100" max="100" width="7.46484375" hidden="1" customWidth="1"/>
    <col min="101" max="101" width="1.73046875" hidden="1" customWidth="1"/>
    <col min="102" max="102" width="4.06640625" hidden="1" customWidth="1"/>
    <col min="103" max="103" width="0" hidden="1" customWidth="1"/>
    <col min="104" max="106" width="6.73046875" hidden="1" customWidth="1"/>
    <col min="107" max="107" width="1.73046875" hidden="1" customWidth="1"/>
    <col min="108" max="108" width="10.3984375" hidden="1" customWidth="1"/>
    <col min="109" max="109" width="6.46484375" hidden="1" customWidth="1"/>
    <col min="110" max="110" width="19.06640625" hidden="1" customWidth="1"/>
    <col min="111" max="111" width="12.265625" hidden="1" customWidth="1"/>
  </cols>
  <sheetData>
    <row r="1" spans="1:111" ht="15" customHeight="1" x14ac:dyDescent="0.45">
      <c r="A1" s="1" t="s">
        <v>0</v>
      </c>
      <c r="B1" s="2" t="str">
        <f ca="1">INDIRECT("$DD$9")</f>
        <v>Philadelphia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PA-512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York City &amp;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County of York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1739396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180601</v>
      </c>
      <c r="G9" s="31">
        <v>0</v>
      </c>
      <c r="H9" s="31">
        <v>98989</v>
      </c>
      <c r="I9" s="31">
        <v>0</v>
      </c>
      <c r="J9" s="32">
        <v>0</v>
      </c>
      <c r="K9" s="33">
        <v>11945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9" si="0">SUM(M9:T9)</f>
        <v>0</v>
      </c>
      <c r="V9" s="37">
        <f t="shared" ref="V9:V29" si="1">SUM(F9:K9)</f>
        <v>291535</v>
      </c>
      <c r="W9" s="38"/>
      <c r="CT9">
        <v>186135</v>
      </c>
      <c r="CU9">
        <v>182202</v>
      </c>
      <c r="CV9" t="s">
        <v>37</v>
      </c>
      <c r="CW9">
        <v>1</v>
      </c>
      <c r="CX9" t="s">
        <v>38</v>
      </c>
      <c r="CY9" t="s">
        <v>36</v>
      </c>
      <c r="CZ9">
        <v>281312</v>
      </c>
      <c r="DA9">
        <v>281312</v>
      </c>
      <c r="DB9">
        <v>291535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0</v>
      </c>
      <c r="H10" s="31">
        <v>1500</v>
      </c>
      <c r="I10" s="31">
        <v>27723</v>
      </c>
      <c r="J10" s="32">
        <v>0</v>
      </c>
      <c r="K10" s="33">
        <v>1545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30768</v>
      </c>
      <c r="W10" s="38"/>
      <c r="CT10">
        <v>184199</v>
      </c>
      <c r="CU10">
        <v>182202</v>
      </c>
      <c r="CV10" t="s">
        <v>37</v>
      </c>
      <c r="CW10">
        <v>1</v>
      </c>
      <c r="CX10" t="s">
        <v>38</v>
      </c>
      <c r="CY10" t="s">
        <v>36</v>
      </c>
      <c r="CZ10">
        <v>29199</v>
      </c>
      <c r="DA10">
        <v>29199</v>
      </c>
      <c r="DB10">
        <v>30768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42</v>
      </c>
      <c r="B11" s="28" t="s">
        <v>46</v>
      </c>
      <c r="C11" s="29" t="s">
        <v>47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140108</v>
      </c>
      <c r="K11" s="33">
        <v>7374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147482</v>
      </c>
      <c r="W11" s="38"/>
      <c r="CT11">
        <v>185955</v>
      </c>
      <c r="CU11">
        <v>182202</v>
      </c>
      <c r="CV11" t="s">
        <v>37</v>
      </c>
      <c r="CW11">
        <v>1</v>
      </c>
      <c r="CX11" t="s">
        <v>36</v>
      </c>
      <c r="CY11" t="s">
        <v>36</v>
      </c>
      <c r="CZ11">
        <v>147482</v>
      </c>
      <c r="DA11">
        <v>147482</v>
      </c>
      <c r="DB11">
        <v>147482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48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0</v>
      </c>
      <c r="G12" s="31">
        <v>145440</v>
      </c>
      <c r="H12" s="31">
        <v>0</v>
      </c>
      <c r="I12" s="31">
        <v>0</v>
      </c>
      <c r="J12" s="32">
        <v>0</v>
      </c>
      <c r="K12" s="33">
        <v>9456</v>
      </c>
      <c r="L12" s="34" t="s">
        <v>70</v>
      </c>
      <c r="M12" s="35">
        <v>0</v>
      </c>
      <c r="N12" s="35">
        <v>1</v>
      </c>
      <c r="O12" s="35">
        <v>19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20</v>
      </c>
      <c r="V12" s="37">
        <f t="shared" si="1"/>
        <v>154896</v>
      </c>
      <c r="W12" s="38"/>
      <c r="CT12">
        <v>186621</v>
      </c>
      <c r="CU12">
        <v>182202</v>
      </c>
      <c r="CV12" t="s">
        <v>37</v>
      </c>
      <c r="CW12">
        <v>1</v>
      </c>
      <c r="CX12" t="s">
        <v>38</v>
      </c>
      <c r="CY12" t="s">
        <v>36</v>
      </c>
      <c r="CZ12">
        <v>146604</v>
      </c>
      <c r="DA12">
        <v>146604</v>
      </c>
      <c r="DB12">
        <v>154896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42</v>
      </c>
      <c r="B13" s="28" t="s">
        <v>51</v>
      </c>
      <c r="C13" s="29" t="s">
        <v>52</v>
      </c>
      <c r="D13" s="29">
        <v>2023</v>
      </c>
      <c r="E13" s="30" t="s">
        <v>35</v>
      </c>
      <c r="F13" s="31">
        <v>0</v>
      </c>
      <c r="G13" s="31">
        <v>70236</v>
      </c>
      <c r="H13" s="31">
        <v>2478</v>
      </c>
      <c r="I13" s="31">
        <v>0</v>
      </c>
      <c r="J13" s="32">
        <v>0</v>
      </c>
      <c r="K13" s="33">
        <v>3813</v>
      </c>
      <c r="L13" s="34" t="s">
        <v>70</v>
      </c>
      <c r="M13" s="35">
        <v>0</v>
      </c>
      <c r="N13" s="35">
        <v>0</v>
      </c>
      <c r="O13" s="35">
        <v>4</v>
      </c>
      <c r="P13" s="35">
        <v>3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7</v>
      </c>
      <c r="V13" s="37">
        <f t="shared" si="1"/>
        <v>76527</v>
      </c>
      <c r="W13" s="38"/>
      <c r="CT13">
        <v>185860</v>
      </c>
      <c r="CU13">
        <v>182202</v>
      </c>
      <c r="CV13" t="s">
        <v>37</v>
      </c>
      <c r="CW13">
        <v>1</v>
      </c>
      <c r="CX13" t="s">
        <v>53</v>
      </c>
      <c r="CY13" t="s">
        <v>36</v>
      </c>
      <c r="CZ13">
        <v>72579</v>
      </c>
      <c r="DA13">
        <v>72579</v>
      </c>
      <c r="DB13">
        <v>76527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127380</v>
      </c>
      <c r="H14" s="31">
        <v>77692</v>
      </c>
      <c r="I14" s="31">
        <v>0</v>
      </c>
      <c r="J14" s="32">
        <v>0</v>
      </c>
      <c r="K14" s="33">
        <v>16679</v>
      </c>
      <c r="L14" s="34" t="s">
        <v>57</v>
      </c>
      <c r="M14" s="35">
        <v>0</v>
      </c>
      <c r="N14" s="35">
        <v>0</v>
      </c>
      <c r="O14" s="35">
        <v>7</v>
      </c>
      <c r="P14" s="35">
        <v>5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12</v>
      </c>
      <c r="V14" s="37">
        <f t="shared" si="1"/>
        <v>221751</v>
      </c>
      <c r="W14" s="38"/>
      <c r="CT14">
        <v>186014</v>
      </c>
      <c r="CU14">
        <v>182202</v>
      </c>
      <c r="CV14" t="s">
        <v>37</v>
      </c>
      <c r="CW14">
        <v>1</v>
      </c>
      <c r="CX14" t="s">
        <v>53</v>
      </c>
      <c r="CY14" t="s">
        <v>36</v>
      </c>
      <c r="CZ14">
        <v>214335</v>
      </c>
      <c r="DA14">
        <v>214335</v>
      </c>
      <c r="DB14">
        <v>221751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42</v>
      </c>
      <c r="B15" s="28" t="s">
        <v>58</v>
      </c>
      <c r="C15" s="29" t="s">
        <v>59</v>
      </c>
      <c r="D15" s="29">
        <v>2023</v>
      </c>
      <c r="E15" s="30" t="s">
        <v>60</v>
      </c>
      <c r="F15" s="31">
        <v>0</v>
      </c>
      <c r="G15" s="31">
        <v>0</v>
      </c>
      <c r="H15" s="31">
        <v>112400</v>
      </c>
      <c r="I15" s="31">
        <v>0</v>
      </c>
      <c r="J15" s="32">
        <v>0</v>
      </c>
      <c r="K15" s="33">
        <v>7600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120000</v>
      </c>
      <c r="W15" s="38"/>
      <c r="CT15">
        <v>185966</v>
      </c>
      <c r="CU15">
        <v>182202</v>
      </c>
      <c r="CV15" t="s">
        <v>37</v>
      </c>
      <c r="CW15">
        <v>1</v>
      </c>
      <c r="CY15" t="s">
        <v>36</v>
      </c>
      <c r="CZ15">
        <v>120000</v>
      </c>
      <c r="DA15">
        <v>120000</v>
      </c>
      <c r="DB15">
        <v>120000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54</v>
      </c>
      <c r="B16" s="28" t="s">
        <v>61</v>
      </c>
      <c r="C16" s="29" t="s">
        <v>62</v>
      </c>
      <c r="D16" s="29">
        <v>2023</v>
      </c>
      <c r="E16" s="30" t="s">
        <v>63</v>
      </c>
      <c r="F16" s="31">
        <v>18000</v>
      </c>
      <c r="G16" s="31">
        <v>52836</v>
      </c>
      <c r="H16" s="31">
        <v>33597</v>
      </c>
      <c r="I16" s="31">
        <v>4924</v>
      </c>
      <c r="J16" s="32">
        <v>0</v>
      </c>
      <c r="K16" s="33">
        <v>7066</v>
      </c>
      <c r="L16" s="34" t="s">
        <v>57</v>
      </c>
      <c r="M16" s="35">
        <v>0</v>
      </c>
      <c r="N16" s="35">
        <v>0</v>
      </c>
      <c r="O16" s="35">
        <v>3</v>
      </c>
      <c r="P16" s="35">
        <v>2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5</v>
      </c>
      <c r="V16" s="37">
        <f t="shared" si="1"/>
        <v>116423</v>
      </c>
      <c r="W16" s="38"/>
      <c r="CT16">
        <v>185756</v>
      </c>
      <c r="CU16">
        <v>182202</v>
      </c>
      <c r="CV16" t="s">
        <v>37</v>
      </c>
      <c r="CW16">
        <v>1</v>
      </c>
      <c r="CX16" t="s">
        <v>36</v>
      </c>
      <c r="CY16" t="s">
        <v>36</v>
      </c>
      <c r="CZ16">
        <v>113339</v>
      </c>
      <c r="DA16">
        <v>113339</v>
      </c>
      <c r="DB16">
        <v>116423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42</v>
      </c>
      <c r="B17" s="28" t="s">
        <v>64</v>
      </c>
      <c r="C17" s="29" t="s">
        <v>65</v>
      </c>
      <c r="D17" s="29">
        <v>2023</v>
      </c>
      <c r="E17" s="30" t="s">
        <v>35</v>
      </c>
      <c r="F17" s="31">
        <v>0</v>
      </c>
      <c r="G17" s="31">
        <v>120828</v>
      </c>
      <c r="H17" s="31">
        <v>67426</v>
      </c>
      <c r="I17" s="31">
        <v>0</v>
      </c>
      <c r="J17" s="32">
        <v>5000</v>
      </c>
      <c r="K17" s="33">
        <v>17586</v>
      </c>
      <c r="L17" s="34" t="s">
        <v>57</v>
      </c>
      <c r="M17" s="35">
        <v>0</v>
      </c>
      <c r="N17" s="35">
        <v>0</v>
      </c>
      <c r="O17" s="35">
        <v>5</v>
      </c>
      <c r="P17" s="35">
        <v>6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11</v>
      </c>
      <c r="V17" s="37">
        <f t="shared" si="1"/>
        <v>210840</v>
      </c>
      <c r="W17" s="38"/>
      <c r="CT17">
        <v>185821</v>
      </c>
      <c r="CU17">
        <v>182202</v>
      </c>
      <c r="CV17" t="s">
        <v>37</v>
      </c>
      <c r="CW17">
        <v>1</v>
      </c>
      <c r="CX17" t="s">
        <v>53</v>
      </c>
      <c r="CY17" t="s">
        <v>36</v>
      </c>
      <c r="CZ17">
        <v>203940</v>
      </c>
      <c r="DA17">
        <v>203940</v>
      </c>
      <c r="DB17">
        <v>210840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42</v>
      </c>
      <c r="B18" s="28" t="s">
        <v>66</v>
      </c>
      <c r="C18" s="29" t="s">
        <v>67</v>
      </c>
      <c r="D18" s="29">
        <v>2023</v>
      </c>
      <c r="E18" s="30" t="s">
        <v>35</v>
      </c>
      <c r="F18" s="31">
        <v>0</v>
      </c>
      <c r="G18" s="31">
        <v>103884</v>
      </c>
      <c r="H18" s="31">
        <v>79980</v>
      </c>
      <c r="I18" s="31">
        <v>0</v>
      </c>
      <c r="J18" s="32">
        <v>0</v>
      </c>
      <c r="K18" s="33">
        <v>17668</v>
      </c>
      <c r="L18" s="34" t="s">
        <v>57</v>
      </c>
      <c r="M18" s="35">
        <v>0</v>
      </c>
      <c r="N18" s="35">
        <v>0</v>
      </c>
      <c r="O18" s="35">
        <v>2</v>
      </c>
      <c r="P18" s="35">
        <v>3</v>
      </c>
      <c r="Q18" s="35">
        <v>2</v>
      </c>
      <c r="R18" s="35">
        <v>1</v>
      </c>
      <c r="S18" s="35">
        <v>0</v>
      </c>
      <c r="T18" s="35">
        <v>0</v>
      </c>
      <c r="U18" s="36">
        <f t="shared" si="0"/>
        <v>8</v>
      </c>
      <c r="V18" s="37">
        <f t="shared" si="1"/>
        <v>201532</v>
      </c>
      <c r="W18" s="38"/>
      <c r="CT18">
        <v>185927</v>
      </c>
      <c r="CU18">
        <v>182202</v>
      </c>
      <c r="CV18" t="s">
        <v>37</v>
      </c>
      <c r="CW18">
        <v>1</v>
      </c>
      <c r="CX18" t="s">
        <v>53</v>
      </c>
      <c r="CY18" t="s">
        <v>36</v>
      </c>
      <c r="CZ18">
        <v>195736</v>
      </c>
      <c r="DA18">
        <v>195736</v>
      </c>
      <c r="DB18">
        <v>201532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42</v>
      </c>
      <c r="B19" s="28" t="s">
        <v>68</v>
      </c>
      <c r="C19" s="29" t="s">
        <v>69</v>
      </c>
      <c r="D19" s="29">
        <v>2023</v>
      </c>
      <c r="E19" s="30" t="s">
        <v>35</v>
      </c>
      <c r="F19" s="31">
        <v>0</v>
      </c>
      <c r="G19" s="31">
        <v>100644</v>
      </c>
      <c r="H19" s="31">
        <v>52264</v>
      </c>
      <c r="I19" s="31">
        <v>0</v>
      </c>
      <c r="J19" s="32">
        <v>0</v>
      </c>
      <c r="K19" s="33">
        <v>14734</v>
      </c>
      <c r="L19" s="34" t="s">
        <v>57</v>
      </c>
      <c r="M19" s="35">
        <v>0</v>
      </c>
      <c r="N19" s="35">
        <v>0</v>
      </c>
      <c r="O19" s="35">
        <v>0</v>
      </c>
      <c r="P19" s="35">
        <v>3</v>
      </c>
      <c r="Q19" s="35">
        <v>3</v>
      </c>
      <c r="R19" s="35">
        <v>1</v>
      </c>
      <c r="S19" s="35">
        <v>0</v>
      </c>
      <c r="T19" s="35">
        <v>0</v>
      </c>
      <c r="U19" s="36">
        <f t="shared" si="0"/>
        <v>7</v>
      </c>
      <c r="V19" s="37">
        <f t="shared" si="1"/>
        <v>167642</v>
      </c>
      <c r="W19" s="38"/>
      <c r="CT19">
        <v>185951</v>
      </c>
      <c r="CU19">
        <v>182202</v>
      </c>
      <c r="CV19" t="s">
        <v>37</v>
      </c>
      <c r="CW19">
        <v>1</v>
      </c>
      <c r="CX19" t="s">
        <v>53</v>
      </c>
      <c r="CY19" t="s">
        <v>36</v>
      </c>
      <c r="CZ19">
        <v>162122</v>
      </c>
      <c r="DA19">
        <v>162122</v>
      </c>
      <c r="DB19">
        <v>167642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</sheetData>
  <autoFilter ref="A8:W8" xr:uid="{1ABC7FBE-8F7A-4463-8814-34057D840E67}"/>
  <conditionalFormatting sqref="V9:V29">
    <cfRule type="cellIs" dxfId="3" priority="4" operator="lessThan">
      <formula>0</formula>
    </cfRule>
  </conditionalFormatting>
  <conditionalFormatting sqref="C9:C29">
    <cfRule type="expression" dxfId="2" priority="3">
      <formula>(CW9&gt;1)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9" xr:uid="{F42A4AA4-53EE-4221-900F-63A02AACB84F}">
      <formula1>"N/A, FMR, Actual Rent"</formula1>
    </dataValidation>
    <dataValidation type="list" allowBlank="1" showInputMessage="1" showErrorMessage="1" sqref="E9:E29" xr:uid="{59CBDF2F-0263-4182-B5BF-75A1368B0205}">
      <formula1>"PH, TH, Joint TH &amp; PH-RRH, HMIS, SSO, TRA, PRA, SRA, S+C/SRO"</formula1>
    </dataValidation>
    <dataValidation allowBlank="1" showErrorMessage="1" sqref="A8:W8" xr:uid="{B19130BF-0EA4-4212-8F0B-ED96F11C379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2022-06-30T21:52:01Z</dcterms:created>
  <dcterms:modified xsi:type="dcterms:W3CDTF">2022-07-06T21:56:36Z</dcterms:modified>
</cp:coreProperties>
</file>