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esktop\HUD Exchange GIWs 6.10.22\PA-500\"/>
    </mc:Choice>
  </mc:AlternateContent>
  <xr:revisionPtr revIDLastSave="0" documentId="13_ncr:1_{CAE8BA53-4F46-4EFA-8DCC-40FAB6F2ED99}" xr6:coauthVersionLast="47" xr6:coauthVersionMax="47" xr10:uidLastSave="{00000000-0000-0000-0000-000000000000}"/>
  <bookViews>
    <workbookView xWindow="-108" yWindow="-108" windowWidth="27288" windowHeight="17544" xr2:uid="{D486AE85-554D-4646-8520-0222A26E4839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35" i="1" l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<sst xmlns="http://schemas.openxmlformats.org/spreadsheetml/2006/main" count="131" uniqueCount="80">
  <si>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</si>
  <si>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</si>
  <si>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</si>
  <si>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</si>
  <si>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</si>
  <si>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</si>
  <si>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</si>
  <si>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</si>
  <si>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</si>
  <si>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</si>
  <si>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</si>
  <si>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</si>
  <si>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</si>
  <si>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</si>
  <si>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</si>
  <si>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</si>
  <si>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</si>
  <si>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</si>
  <si>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</si>
  <si>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</si>
  <si>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</si>
  <si>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</si>
  <si>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</si>
  <si>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</si>
  <si>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</si>
  <si>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</si>
  <si>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</si>
  <si>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</si>
  <si>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</si>
  <si>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</si>
  <si>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PA-508</t>
  </si>
  <si>
    <t>Catholic Social Services of the Diocese of Scranton, Inc.</t>
  </si>
  <si>
    <t>Permanent Supportive Housing 2</t>
  </si>
  <si>
    <t>PA0198L3T082111</t>
  </si>
  <si>
    <t>PH</t>
  </si>
  <si>
    <t/>
  </si>
  <si>
    <t>Philadelphia</t>
  </si>
  <si>
    <t>Scranton/Lackawanna County CoC</t>
  </si>
  <si>
    <t xml:space="preserve">United Neighborhood Centers </t>
  </si>
  <si>
    <t>The Community Intervention Center of Lackawanna County</t>
  </si>
  <si>
    <t>Shelter Me Safe Haven</t>
  </si>
  <si>
    <t>PA0199L3T082111</t>
  </si>
  <si>
    <t>SH</t>
  </si>
  <si>
    <t>United Neighborhood Centers of Northeastern Pennsylvania</t>
  </si>
  <si>
    <t>Homeless Management Information Systems (HMIS)</t>
  </si>
  <si>
    <t>PA0200L3T082114</t>
  </si>
  <si>
    <t>Catherine McAuley Center</t>
  </si>
  <si>
    <t>Permanent Supportive Housing</t>
  </si>
  <si>
    <t>PA0201L3T082114</t>
  </si>
  <si>
    <t>CIC Permanent Supportive Housing #1</t>
  </si>
  <si>
    <t>PA0375L3T082113</t>
  </si>
  <si>
    <t>CSS PSHP #1</t>
  </si>
  <si>
    <t>PA0376L3T082113</t>
  </si>
  <si>
    <t>Rapid ReHousing Consolidation</t>
  </si>
  <si>
    <t>PA0379L3T082113</t>
  </si>
  <si>
    <t>UNC Permanent Supportive Housing #1</t>
  </si>
  <si>
    <t>PA0382L3T082113</t>
  </si>
  <si>
    <t>CIC Permanent Supportive Housing #2</t>
  </si>
  <si>
    <t>PA0448L3T082111</t>
  </si>
  <si>
    <t>VA-PSHP Lackawanna</t>
  </si>
  <si>
    <t>PA0518L3T082109</t>
  </si>
  <si>
    <t>Permanent Supportive Housing for Families #1</t>
  </si>
  <si>
    <t>PA0581L3T082110</t>
  </si>
  <si>
    <t>Permanent Supportive Housing #2</t>
  </si>
  <si>
    <t>PA0631L3T082108</t>
  </si>
  <si>
    <t>Women's Resource Center, Inc.</t>
  </si>
  <si>
    <t>WRC Rapid Rehousing for Domestic &amp; Sexual Violence Survivors</t>
  </si>
  <si>
    <t>PA0733L3T082106</t>
  </si>
  <si>
    <t>FMR</t>
  </si>
  <si>
    <t>CIC Permanent Supportive Housing #3</t>
  </si>
  <si>
    <t>PA0734L3T082106</t>
  </si>
  <si>
    <t>UNC Rapid Re-Housing for Families C</t>
  </si>
  <si>
    <t>PA0806L3T082105</t>
  </si>
  <si>
    <t>Valley Youth House Committee, Inc.</t>
  </si>
  <si>
    <t>RRH for Lackawanna County Young Adults</t>
  </si>
  <si>
    <t>PA0924L3T082103</t>
  </si>
  <si>
    <t>WRC Community Collaborative</t>
  </si>
  <si>
    <t>PA1028D3T082100</t>
  </si>
  <si>
    <t>Joint TH &amp; PH-RRH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</si>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</sst>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E4C94-5B81-4E70-AE5B-557B3CBC4987}">
  <sheetPr codeName="Sheet309">
    <pageSetUpPr fitToPage="1"/>
  </sheetPr>
  <dimension ref="A1:V35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5" customHeight="1" x14ac:dyDescent="0.3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5" customHeight="1" x14ac:dyDescent="0.3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5" customHeight="1" x14ac:dyDescent="0.3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5" customHeight="1" x14ac:dyDescent="0.3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5" customHeight="1" x14ac:dyDescent="0.3">
      <c r="A5" s="5" t="s">
        <v>4</v>
      </c>
      <c r="B5" s="6">
        <f ca="1">SUM(OFFSET(V8,1,0,500,1))</f>
        <v>3250939</v>
      </c>
      <c r="C5" s="7"/>
      <c r="D5" s="7"/>
      <c r="E5" s="7"/>
      <c r="F5" s="7"/>
      <c r="G5" s="8"/>
    </row>
    <row r="6" spans="1:22" x14ac:dyDescent="0.3">
      <c r="A6" s="9"/>
      <c r="B6" s="10"/>
      <c r="C6" s="10"/>
      <c r="D6" s="10"/>
      <c r="E6" s="9"/>
      <c r="F6" s="11"/>
      <c r="G6" s="12"/>
    </row>
    <row r="7" spans="1:22" x14ac:dyDescent="0.3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55.95" customHeight="1" x14ac:dyDescent="0.3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3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63086</v>
      </c>
      <c r="G9" s="31">
        <v>0</v>
      </c>
      <c r="H9" s="31">
        <v>32624</v>
      </c>
      <c r="I9" s="31">
        <v>4666</v>
      </c>
      <c r="J9" s="31">
        <v>0</v>
      </c>
      <c r="K9" s="32">
        <v>5514</v>
      </c>
      <c r="L9" s="33" t="s">
        <v>35</v>
      </c>
      <c r="M9" s="34"/>
      <c r="N9" s="34"/>
      <c r="O9" s="34"/>
      <c r="P9" s="34"/>
      <c r="Q9" s="34"/>
      <c r="R9" s="34"/>
      <c r="S9" s="34"/>
      <c r="T9" s="34" t="s">
        <v>35</v>
      </c>
      <c r="U9" s="35">
        <f t="shared" ref="U9:U35" si="0">SUM(M9:T9)</f>
        <v>0</v>
      </c>
      <c r="V9" s="36">
        <f t="shared" ref="V9:V35" si="1">SUM(F9:K9)</f>
        <v>105890</v>
      </c>
    </row>
    <row r="10" spans="1:22" x14ac:dyDescent="0.3">
      <c r="A10" s="27" t="s">
        <v>39</v>
      </c>
      <c r="B10" s="27" t="s">
        <v>40</v>
      </c>
      <c r="C10" s="28" t="s">
        <v>41</v>
      </c>
      <c r="D10" s="28">
        <v>2023</v>
      </c>
      <c r="E10" s="29" t="s">
        <v>42</v>
      </c>
      <c r="F10" s="30">
        <v>0</v>
      </c>
      <c r="G10" s="31">
        <v>0</v>
      </c>
      <c r="H10" s="31">
        <v>101900</v>
      </c>
      <c r="I10" s="31">
        <v>37137</v>
      </c>
      <c r="J10" s="31">
        <v>0</v>
      </c>
      <c r="K10" s="32">
        <v>6994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 t="s">
        <v>35</v>
      </c>
      <c r="U10" s="35">
        <f t="shared" si="0"/>
        <v>0</v>
      </c>
      <c r="V10" s="36">
        <f t="shared" si="1"/>
        <v>146031</v>
      </c>
    </row>
    <row r="11" spans="1:22" x14ac:dyDescent="0.3">
      <c r="A11" s="27" t="s">
        <v>43</v>
      </c>
      <c r="B11" s="27" t="s">
        <v>44</v>
      </c>
      <c r="C11" s="28" t="s">
        <v>45</v>
      </c>
      <c r="D11" s="28">
        <v>2023</v>
      </c>
      <c r="E11" s="29" t="s">
        <v>17</v>
      </c>
      <c r="F11" s="30">
        <v>0</v>
      </c>
      <c r="G11" s="31">
        <v>0</v>
      </c>
      <c r="H11" s="31">
        <v>0</v>
      </c>
      <c r="I11" s="31">
        <v>0</v>
      </c>
      <c r="J11" s="31">
        <v>55387</v>
      </c>
      <c r="K11" s="32">
        <v>4169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 t="s">
        <v>35</v>
      </c>
      <c r="U11" s="35">
        <f t="shared" si="0"/>
        <v>0</v>
      </c>
      <c r="V11" s="36">
        <f t="shared" si="1"/>
        <v>59556</v>
      </c>
    </row>
    <row r="12" spans="1:22" x14ac:dyDescent="0.3">
      <c r="A12" s="27" t="s">
        <v>46</v>
      </c>
      <c r="B12" s="27" t="s">
        <v>47</v>
      </c>
      <c r="C12" s="28" t="s">
        <v>48</v>
      </c>
      <c r="D12" s="28">
        <v>2023</v>
      </c>
      <c r="E12" s="29" t="s">
        <v>34</v>
      </c>
      <c r="F12" s="30">
        <v>76004</v>
      </c>
      <c r="G12" s="31">
        <v>0</v>
      </c>
      <c r="H12" s="31">
        <v>72462</v>
      </c>
      <c r="I12" s="31">
        <v>7251</v>
      </c>
      <c r="J12" s="31">
        <v>0</v>
      </c>
      <c r="K12" s="32">
        <v>6499</v>
      </c>
      <c r="L12" s="33" t="s">
        <v>35</v>
      </c>
      <c r="M12" s="34"/>
      <c r="N12" s="34"/>
      <c r="O12" s="34"/>
      <c r="P12" s="34"/>
      <c r="Q12" s="34"/>
      <c r="R12" s="34"/>
      <c r="S12" s="34"/>
      <c r="T12" s="34" t="s">
        <v>35</v>
      </c>
      <c r="U12" s="35">
        <f t="shared" si="0"/>
        <v>0</v>
      </c>
      <c r="V12" s="36">
        <f t="shared" si="1"/>
        <v>162216</v>
      </c>
    </row>
    <row r="13" spans="1:22" x14ac:dyDescent="0.3">
      <c r="A13" s="27" t="s">
        <v>39</v>
      </c>
      <c r="B13" s="27" t="s">
        <v>49</v>
      </c>
      <c r="C13" s="28" t="s">
        <v>50</v>
      </c>
      <c r="D13" s="28">
        <v>2023</v>
      </c>
      <c r="E13" s="29" t="s">
        <v>34</v>
      </c>
      <c r="F13" s="30">
        <v>83011</v>
      </c>
      <c r="G13" s="31">
        <v>0</v>
      </c>
      <c r="H13" s="31">
        <v>61000</v>
      </c>
      <c r="I13" s="31">
        <v>21508</v>
      </c>
      <c r="J13" s="31">
        <v>0</v>
      </c>
      <c r="K13" s="32">
        <v>8695</v>
      </c>
      <c r="L13" s="33" t="s">
        <v>35</v>
      </c>
      <c r="M13" s="34"/>
      <c r="N13" s="34"/>
      <c r="O13" s="34"/>
      <c r="P13" s="34"/>
      <c r="Q13" s="34"/>
      <c r="R13" s="34"/>
      <c r="S13" s="34"/>
      <c r="T13" s="34" t="s">
        <v>35</v>
      </c>
      <c r="U13" s="35">
        <f t="shared" si="0"/>
        <v>0</v>
      </c>
      <c r="V13" s="36">
        <f t="shared" si="1"/>
        <v>174214</v>
      </c>
    </row>
    <row r="14" spans="1:22" x14ac:dyDescent="0.3">
      <c r="A14" s="27" t="s">
        <v>31</v>
      </c>
      <c r="B14" s="27" t="s">
        <v>51</v>
      </c>
      <c r="C14" s="28" t="s">
        <v>52</v>
      </c>
      <c r="D14" s="28">
        <v>2023</v>
      </c>
      <c r="E14" s="29" t="s">
        <v>34</v>
      </c>
      <c r="F14" s="30">
        <v>72853</v>
      </c>
      <c r="G14" s="31">
        <v>0</v>
      </c>
      <c r="H14" s="31">
        <v>50741</v>
      </c>
      <c r="I14" s="31">
        <v>8127</v>
      </c>
      <c r="J14" s="31">
        <v>0</v>
      </c>
      <c r="K14" s="32">
        <v>7598</v>
      </c>
      <c r="L14" s="33" t="s">
        <v>35</v>
      </c>
      <c r="M14" s="34"/>
      <c r="N14" s="34"/>
      <c r="O14" s="34"/>
      <c r="P14" s="34"/>
      <c r="Q14" s="34"/>
      <c r="R14" s="34"/>
      <c r="S14" s="34"/>
      <c r="T14" s="34" t="s">
        <v>35</v>
      </c>
      <c r="U14" s="35">
        <f t="shared" si="0"/>
        <v>0</v>
      </c>
      <c r="V14" s="36">
        <f t="shared" si="1"/>
        <v>139319</v>
      </c>
    </row>
    <row r="15" spans="1:22" x14ac:dyDescent="0.3">
      <c r="A15" s="27" t="s">
        <v>46</v>
      </c>
      <c r="B15" s="27" t="s">
        <v>53</v>
      </c>
      <c r="C15" s="28" t="s">
        <v>54</v>
      </c>
      <c r="D15" s="28">
        <v>2023</v>
      </c>
      <c r="E15" s="29" t="s">
        <v>34</v>
      </c>
      <c r="F15" s="30">
        <v>0</v>
      </c>
      <c r="G15" s="31">
        <v>110064</v>
      </c>
      <c r="H15" s="31">
        <v>49116</v>
      </c>
      <c r="I15" s="31">
        <v>0</v>
      </c>
      <c r="J15" s="31">
        <v>0</v>
      </c>
      <c r="K15" s="32">
        <v>4300</v>
      </c>
      <c r="L15" s="33" t="s">
        <v>79</v>
      </c>
      <c r="M15" s="34">
        <v>0</v>
      </c>
      <c r="N15" s="34">
        <v>0</v>
      </c>
      <c r="O15" s="34">
        <v>2</v>
      </c>
      <c r="P15" s="34">
        <v>5</v>
      </c>
      <c r="Q15" s="34">
        <v>3</v>
      </c>
      <c r="R15" s="34">
        <v>0</v>
      </c>
      <c r="S15" s="34">
        <v>0</v>
      </c>
      <c r="T15" s="34">
        <v>0</v>
      </c>
      <c r="U15" s="35">
        <f t="shared" si="0"/>
        <v>10</v>
      </c>
      <c r="V15" s="36">
        <f t="shared" si="1"/>
        <v>163480</v>
      </c>
    </row>
    <row r="16" spans="1:22" x14ac:dyDescent="0.3">
      <c r="A16" s="27" t="s">
        <v>43</v>
      </c>
      <c r="B16" s="27" t="s">
        <v>55</v>
      </c>
      <c r="C16" s="28" t="s">
        <v>56</v>
      </c>
      <c r="D16" s="28">
        <v>2023</v>
      </c>
      <c r="E16" s="29" t="s">
        <v>34</v>
      </c>
      <c r="F16" s="30">
        <v>166020</v>
      </c>
      <c r="G16" s="31">
        <v>0</v>
      </c>
      <c r="H16" s="31">
        <v>106640</v>
      </c>
      <c r="I16" s="31">
        <v>74279</v>
      </c>
      <c r="J16" s="31">
        <v>0</v>
      </c>
      <c r="K16" s="32">
        <v>17638</v>
      </c>
      <c r="L16" s="33" t="s">
        <v>35</v>
      </c>
      <c r="M16" s="34"/>
      <c r="N16" s="34"/>
      <c r="O16" s="34"/>
      <c r="P16" s="34"/>
      <c r="Q16" s="34"/>
      <c r="R16" s="34"/>
      <c r="S16" s="34"/>
      <c r="T16" s="34" t="s">
        <v>35</v>
      </c>
      <c r="U16" s="35">
        <f t="shared" si="0"/>
        <v>0</v>
      </c>
      <c r="V16" s="36">
        <f t="shared" si="1"/>
        <v>364577</v>
      </c>
    </row>
    <row r="17" spans="1:22" x14ac:dyDescent="0.3">
      <c r="A17" s="27" t="s">
        <v>39</v>
      </c>
      <c r="B17" s="27" t="s">
        <v>57</v>
      </c>
      <c r="C17" s="28" t="s">
        <v>58</v>
      </c>
      <c r="D17" s="28">
        <v>2023</v>
      </c>
      <c r="E17" s="29" t="s">
        <v>34</v>
      </c>
      <c r="F17" s="30">
        <v>63638</v>
      </c>
      <c r="G17" s="31">
        <v>0</v>
      </c>
      <c r="H17" s="31">
        <v>41328</v>
      </c>
      <c r="I17" s="31">
        <v>19379</v>
      </c>
      <c r="J17" s="31">
        <v>0</v>
      </c>
      <c r="K17" s="32">
        <v>6408</v>
      </c>
      <c r="L17" s="33" t="s">
        <v>35</v>
      </c>
      <c r="M17" s="34"/>
      <c r="N17" s="34"/>
      <c r="O17" s="34"/>
      <c r="P17" s="34"/>
      <c r="Q17" s="34"/>
      <c r="R17" s="34"/>
      <c r="S17" s="34"/>
      <c r="T17" s="34" t="s">
        <v>35</v>
      </c>
      <c r="U17" s="35">
        <f t="shared" si="0"/>
        <v>0</v>
      </c>
      <c r="V17" s="36">
        <f t="shared" si="1"/>
        <v>130753</v>
      </c>
    </row>
    <row r="18" spans="1:22" x14ac:dyDescent="0.3">
      <c r="A18" s="27" t="s">
        <v>31</v>
      </c>
      <c r="B18" s="27" t="s">
        <v>59</v>
      </c>
      <c r="C18" s="28" t="s">
        <v>60</v>
      </c>
      <c r="D18" s="28">
        <v>2023</v>
      </c>
      <c r="E18" s="29" t="s">
        <v>34</v>
      </c>
      <c r="F18" s="30">
        <v>76131</v>
      </c>
      <c r="G18" s="31">
        <v>0</v>
      </c>
      <c r="H18" s="31">
        <v>20006</v>
      </c>
      <c r="I18" s="31">
        <v>7355</v>
      </c>
      <c r="J18" s="31">
        <v>0</v>
      </c>
      <c r="K18" s="32">
        <v>5571</v>
      </c>
      <c r="L18" s="33" t="s">
        <v>35</v>
      </c>
      <c r="M18" s="34"/>
      <c r="N18" s="34"/>
      <c r="O18" s="34"/>
      <c r="P18" s="34"/>
      <c r="Q18" s="34"/>
      <c r="R18" s="34"/>
      <c r="S18" s="34"/>
      <c r="T18" s="34" t="s">
        <v>35</v>
      </c>
      <c r="U18" s="35">
        <f t="shared" si="0"/>
        <v>0</v>
      </c>
      <c r="V18" s="36">
        <f t="shared" si="1"/>
        <v>109063</v>
      </c>
    </row>
    <row r="19" spans="1:22" x14ac:dyDescent="0.3">
      <c r="A19" s="27" t="s">
        <v>43</v>
      </c>
      <c r="B19" s="27" t="s">
        <v>61</v>
      </c>
      <c r="C19" s="28" t="s">
        <v>62</v>
      </c>
      <c r="D19" s="28">
        <v>2023</v>
      </c>
      <c r="E19" s="29" t="s">
        <v>34</v>
      </c>
      <c r="F19" s="30">
        <v>232260</v>
      </c>
      <c r="G19" s="31">
        <v>0</v>
      </c>
      <c r="H19" s="31">
        <v>103000</v>
      </c>
      <c r="I19" s="31">
        <v>96740</v>
      </c>
      <c r="J19" s="31">
        <v>0</v>
      </c>
      <c r="K19" s="32">
        <v>26487</v>
      </c>
      <c r="L19" s="33" t="s">
        <v>35</v>
      </c>
      <c r="M19" s="34"/>
      <c r="N19" s="34"/>
      <c r="O19" s="34"/>
      <c r="P19" s="34"/>
      <c r="Q19" s="34"/>
      <c r="R19" s="34"/>
      <c r="S19" s="34"/>
      <c r="T19" s="34" t="s">
        <v>35</v>
      </c>
      <c r="U19" s="35">
        <f t="shared" si="0"/>
        <v>0</v>
      </c>
      <c r="V19" s="36">
        <f t="shared" si="1"/>
        <v>458487</v>
      </c>
    </row>
    <row r="20" spans="1:22" x14ac:dyDescent="0.3">
      <c r="A20" s="27" t="s">
        <v>46</v>
      </c>
      <c r="B20" s="27" t="s">
        <v>63</v>
      </c>
      <c r="C20" s="28" t="s">
        <v>64</v>
      </c>
      <c r="D20" s="28">
        <v>2023</v>
      </c>
      <c r="E20" s="29" t="s">
        <v>34</v>
      </c>
      <c r="F20" s="30">
        <v>93686</v>
      </c>
      <c r="G20" s="31">
        <v>0</v>
      </c>
      <c r="H20" s="31">
        <v>80920</v>
      </c>
      <c r="I20" s="31">
        <v>12292</v>
      </c>
      <c r="J20" s="31">
        <v>0</v>
      </c>
      <c r="K20" s="32">
        <v>12993</v>
      </c>
      <c r="L20" s="33" t="s">
        <v>35</v>
      </c>
      <c r="M20" s="34"/>
      <c r="N20" s="34"/>
      <c r="O20" s="34"/>
      <c r="P20" s="34"/>
      <c r="Q20" s="34"/>
      <c r="R20" s="34"/>
      <c r="S20" s="34"/>
      <c r="T20" s="34" t="s">
        <v>35</v>
      </c>
      <c r="U20" s="35">
        <f t="shared" si="0"/>
        <v>0</v>
      </c>
      <c r="V20" s="36">
        <f t="shared" si="1"/>
        <v>199891</v>
      </c>
    </row>
    <row r="21" spans="1:22" x14ac:dyDescent="0.3">
      <c r="A21" s="27" t="s">
        <v>65</v>
      </c>
      <c r="B21" s="27" t="s">
        <v>66</v>
      </c>
      <c r="C21" s="28" t="s">
        <v>67</v>
      </c>
      <c r="D21" s="28">
        <v>2023</v>
      </c>
      <c r="E21" s="29" t="s">
        <v>34</v>
      </c>
      <c r="F21" s="30">
        <v>0</v>
      </c>
      <c r="G21" s="31">
        <v>98880</v>
      </c>
      <c r="H21" s="31">
        <v>95755</v>
      </c>
      <c r="I21" s="31">
        <v>0</v>
      </c>
      <c r="J21" s="31">
        <v>0</v>
      </c>
      <c r="K21" s="32">
        <v>15625</v>
      </c>
      <c r="L21" s="33" t="s">
        <v>68</v>
      </c>
      <c r="M21" s="34">
        <v>0</v>
      </c>
      <c r="N21" s="34">
        <v>0</v>
      </c>
      <c r="O21" s="34">
        <v>1</v>
      </c>
      <c r="P21" s="34">
        <v>6</v>
      </c>
      <c r="Q21" s="34">
        <v>2</v>
      </c>
      <c r="R21" s="34">
        <v>0</v>
      </c>
      <c r="S21" s="34">
        <v>0</v>
      </c>
      <c r="T21" s="34">
        <v>0</v>
      </c>
      <c r="U21" s="35">
        <f t="shared" si="0"/>
        <v>9</v>
      </c>
      <c r="V21" s="36">
        <f t="shared" si="1"/>
        <v>210260</v>
      </c>
    </row>
    <row r="22" spans="1:22" x14ac:dyDescent="0.3">
      <c r="A22" s="27" t="s">
        <v>39</v>
      </c>
      <c r="B22" s="27" t="s">
        <v>69</v>
      </c>
      <c r="C22" s="28" t="s">
        <v>70</v>
      </c>
      <c r="D22" s="28">
        <v>2023</v>
      </c>
      <c r="E22" s="29" t="s">
        <v>34</v>
      </c>
      <c r="F22" s="30">
        <v>112302</v>
      </c>
      <c r="G22" s="31">
        <v>0</v>
      </c>
      <c r="H22" s="31">
        <v>61100</v>
      </c>
      <c r="I22" s="31">
        <v>46397</v>
      </c>
      <c r="J22" s="31">
        <v>0</v>
      </c>
      <c r="K22" s="32">
        <v>12612</v>
      </c>
      <c r="L22" s="33" t="s">
        <v>35</v>
      </c>
      <c r="M22" s="34"/>
      <c r="N22" s="34"/>
      <c r="O22" s="34"/>
      <c r="P22" s="34"/>
      <c r="Q22" s="34"/>
      <c r="R22" s="34"/>
      <c r="S22" s="34"/>
      <c r="T22" s="34" t="s">
        <v>35</v>
      </c>
      <c r="U22" s="35">
        <f t="shared" si="0"/>
        <v>0</v>
      </c>
      <c r="V22" s="36">
        <f t="shared" si="1"/>
        <v>232411</v>
      </c>
    </row>
    <row r="23" spans="1:22" x14ac:dyDescent="0.3">
      <c r="A23" s="27" t="s">
        <v>43</v>
      </c>
      <c r="B23" s="27" t="s">
        <v>71</v>
      </c>
      <c r="C23" s="28" t="s">
        <v>72</v>
      </c>
      <c r="D23" s="28">
        <v>2023</v>
      </c>
      <c r="E23" s="29" t="s">
        <v>34</v>
      </c>
      <c r="F23" s="30">
        <v>0</v>
      </c>
      <c r="G23" s="31">
        <v>153828</v>
      </c>
      <c r="H23" s="31">
        <v>90894</v>
      </c>
      <c r="I23" s="31">
        <v>0</v>
      </c>
      <c r="J23" s="31">
        <v>0</v>
      </c>
      <c r="K23" s="32">
        <v>11290</v>
      </c>
      <c r="L23" s="33" t="s">
        <v>68</v>
      </c>
      <c r="M23" s="34">
        <v>0</v>
      </c>
      <c r="N23" s="34">
        <v>0</v>
      </c>
      <c r="O23" s="34">
        <v>0</v>
      </c>
      <c r="P23" s="34">
        <v>3</v>
      </c>
      <c r="Q23" s="34">
        <v>9</v>
      </c>
      <c r="R23" s="34">
        <v>0</v>
      </c>
      <c r="S23" s="34">
        <v>0</v>
      </c>
      <c r="T23" s="34">
        <v>0</v>
      </c>
      <c r="U23" s="35">
        <f t="shared" si="0"/>
        <v>12</v>
      </c>
      <c r="V23" s="36">
        <f t="shared" si="1"/>
        <v>256012</v>
      </c>
    </row>
    <row r="24" spans="1:22" x14ac:dyDescent="0.3">
      <c r="A24" s="27" t="s">
        <v>73</v>
      </c>
      <c r="B24" s="27" t="s">
        <v>74</v>
      </c>
      <c r="C24" s="28" t="s">
        <v>75</v>
      </c>
      <c r="D24" s="28">
        <v>2023</v>
      </c>
      <c r="E24" s="29" t="s">
        <v>34</v>
      </c>
      <c r="F24" s="30">
        <v>0</v>
      </c>
      <c r="G24" s="31">
        <v>59976</v>
      </c>
      <c r="H24" s="31">
        <v>17995</v>
      </c>
      <c r="I24" s="31">
        <v>0</v>
      </c>
      <c r="J24" s="31">
        <v>0</v>
      </c>
      <c r="K24" s="32">
        <v>7142</v>
      </c>
      <c r="L24" s="33" t="s">
        <v>68</v>
      </c>
      <c r="M24" s="34">
        <v>0</v>
      </c>
      <c r="N24" s="34">
        <v>0</v>
      </c>
      <c r="O24" s="34">
        <v>7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5">
        <f t="shared" si="0"/>
        <v>7</v>
      </c>
      <c r="V24" s="36">
        <f t="shared" si="1"/>
        <v>85113</v>
      </c>
    </row>
    <row r="25" spans="1:22" x14ac:dyDescent="0.3">
      <c r="A25" s="27" t="s">
        <v>65</v>
      </c>
      <c r="B25" s="27" t="s">
        <v>76</v>
      </c>
      <c r="C25" s="28" t="s">
        <v>77</v>
      </c>
      <c r="D25" s="28">
        <v>2023</v>
      </c>
      <c r="E25" s="29" t="s">
        <v>78</v>
      </c>
      <c r="F25" s="30">
        <v>38352</v>
      </c>
      <c r="G25" s="31">
        <v>77028</v>
      </c>
      <c r="H25" s="31">
        <v>107520</v>
      </c>
      <c r="I25" s="31">
        <v>8000</v>
      </c>
      <c r="J25" s="31">
        <v>0</v>
      </c>
      <c r="K25" s="32">
        <v>22766</v>
      </c>
      <c r="L25" s="33" t="s">
        <v>68</v>
      </c>
      <c r="M25" s="34">
        <v>0</v>
      </c>
      <c r="N25" s="34">
        <v>2</v>
      </c>
      <c r="O25" s="34">
        <v>2</v>
      </c>
      <c r="P25" s="34">
        <v>3</v>
      </c>
      <c r="Q25" s="34">
        <v>1</v>
      </c>
      <c r="R25" s="34">
        <v>0</v>
      </c>
      <c r="S25" s="34">
        <v>0</v>
      </c>
      <c r="T25" s="34">
        <v>0</v>
      </c>
      <c r="U25" s="35">
        <f t="shared" si="0"/>
        <v>8</v>
      </c>
      <c r="V25" s="36">
        <f t="shared" si="1"/>
        <v>253666</v>
      </c>
    </row>
    <row r="26" spans="1:22" x14ac:dyDescent="0.3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3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3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3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  <row r="30" spans="1:22" x14ac:dyDescent="0.3">
      <c r="A30" s="27"/>
      <c r="B30" s="27"/>
      <c r="C30" s="28"/>
      <c r="D30" s="28"/>
      <c r="E30" s="29"/>
      <c r="F30" s="30"/>
      <c r="G30" s="31"/>
      <c r="H30" s="31"/>
      <c r="I30" s="31"/>
      <c r="J30" s="31"/>
      <c r="K30" s="32"/>
      <c r="L30" s="33"/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0</v>
      </c>
    </row>
    <row r="31" spans="1:22" x14ac:dyDescent="0.3">
      <c r="A31" s="27"/>
      <c r="B31" s="27"/>
      <c r="C31" s="28"/>
      <c r="D31" s="28"/>
      <c r="E31" s="29"/>
      <c r="F31" s="30"/>
      <c r="G31" s="31"/>
      <c r="H31" s="31"/>
      <c r="I31" s="31"/>
      <c r="J31" s="31"/>
      <c r="K31" s="32"/>
      <c r="L31" s="33"/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0</v>
      </c>
    </row>
    <row r="32" spans="1:22" x14ac:dyDescent="0.3">
      <c r="A32" s="27"/>
      <c r="B32" s="27"/>
      <c r="C32" s="28"/>
      <c r="D32" s="28"/>
      <c r="E32" s="29"/>
      <c r="F32" s="30"/>
      <c r="G32" s="31"/>
      <c r="H32" s="31"/>
      <c r="I32" s="31"/>
      <c r="J32" s="31"/>
      <c r="K32" s="32"/>
      <c r="L32" s="33"/>
      <c r="M32" s="34"/>
      <c r="N32" s="34"/>
      <c r="O32" s="34"/>
      <c r="P32" s="34"/>
      <c r="Q32" s="34"/>
      <c r="R32" s="34"/>
      <c r="S32" s="34"/>
      <c r="T32" s="34"/>
      <c r="U32" s="35">
        <f t="shared" si="0"/>
        <v>0</v>
      </c>
      <c r="V32" s="36">
        <f t="shared" si="1"/>
        <v>0</v>
      </c>
    </row>
    <row r="33" spans="1:22" x14ac:dyDescent="0.3">
      <c r="A33" s="27"/>
      <c r="B33" s="27"/>
      <c r="C33" s="28"/>
      <c r="D33" s="28"/>
      <c r="E33" s="29"/>
      <c r="F33" s="30"/>
      <c r="G33" s="31"/>
      <c r="H33" s="31"/>
      <c r="I33" s="31"/>
      <c r="J33" s="31"/>
      <c r="K33" s="32"/>
      <c r="L33" s="33"/>
      <c r="M33" s="34"/>
      <c r="N33" s="34"/>
      <c r="O33" s="34"/>
      <c r="P33" s="34"/>
      <c r="Q33" s="34"/>
      <c r="R33" s="34"/>
      <c r="S33" s="34"/>
      <c r="T33" s="34"/>
      <c r="U33" s="35">
        <f t="shared" si="0"/>
        <v>0</v>
      </c>
      <c r="V33" s="36">
        <f t="shared" si="1"/>
        <v>0</v>
      </c>
    </row>
    <row r="34" spans="1:22" x14ac:dyDescent="0.3">
      <c r="A34" s="27"/>
      <c r="B34" s="27"/>
      <c r="C34" s="28"/>
      <c r="D34" s="28"/>
      <c r="E34" s="29"/>
      <c r="F34" s="30"/>
      <c r="G34" s="31"/>
      <c r="H34" s="31"/>
      <c r="I34" s="31"/>
      <c r="J34" s="31"/>
      <c r="K34" s="32"/>
      <c r="L34" s="33"/>
      <c r="M34" s="34"/>
      <c r="N34" s="34"/>
      <c r="O34" s="34"/>
      <c r="P34" s="34"/>
      <c r="Q34" s="34"/>
      <c r="R34" s="34"/>
      <c r="S34" s="34"/>
      <c r="T34" s="34"/>
      <c r="U34" s="35">
        <f t="shared" si="0"/>
        <v>0</v>
      </c>
      <c r="V34" s="36">
        <f t="shared" si="1"/>
        <v>0</v>
      </c>
    </row>
    <row r="35" spans="1:22" x14ac:dyDescent="0.3">
      <c r="A35" s="27"/>
      <c r="B35" s="27"/>
      <c r="C35" s="28"/>
      <c r="D35" s="28"/>
      <c r="E35" s="29"/>
      <c r="F35" s="30"/>
      <c r="G35" s="31"/>
      <c r="H35" s="31"/>
      <c r="I35" s="31"/>
      <c r="J35" s="31"/>
      <c r="K35" s="32"/>
      <c r="L35" s="33"/>
      <c r="M35" s="34"/>
      <c r="N35" s="34"/>
      <c r="O35" s="34"/>
      <c r="P35" s="34"/>
      <c r="Q35" s="34"/>
      <c r="R35" s="34"/>
      <c r="S35" s="34"/>
      <c r="T35" s="34"/>
      <c r="U35" s="35">
        <f t="shared" si="0"/>
        <v>0</v>
      </c>
      <c r="V35" s="36">
        <f t="shared" si="1"/>
        <v>0</v>
      </c>
    </row>
  </sheetData>
  <autoFilter ref="A8:V8" xr:uid="{339E4C94-5B81-4E70-AE5B-557B3CBC4987}"/>
  <conditionalFormatting sqref="D9:D35">
    <cfRule type="expression" dxfId="3" priority="4">
      <formula>OR($D9&gt;2023,AND($D9&lt;2023,$D9&lt;&gt;""))</formula>
    </cfRule>
  </conditionalFormatting>
  <conditionalFormatting sqref="V9:V35">
    <cfRule type="cellIs" dxfId="2" priority="3" operator="lessThan">
      <formula>0</formula>
    </cfRule>
  </conditionalFormatting>
  <conditionalFormatting sqref="V9:V35">
    <cfRule type="expression" dxfId="1" priority="1">
      <formula>#REF!&lt;0</formula>
    </cfRule>
  </conditionalFormatting>
  <conditionalFormatting sqref="C9:C35">
    <cfRule type="expression" dxfId="0" priority="5">
      <formula>(#REF!&gt;1)</formula>
    </cfRule>
  </conditionalFormatting>
  <dataValidations count="3">
    <dataValidation type="list" allowBlank="1" showInputMessage="1" showErrorMessage="1" sqref="L9:L35" xr:uid="{23166F9D-3696-471B-B292-32DF47E97677}">
      <formula1>"N/A, FMR, Actual Rent"</formula1>
    </dataValidation>
    <dataValidation type="list" allowBlank="1" showInputMessage="1" showErrorMessage="1" sqref="E9:E35" xr:uid="{A700762B-A7D1-465C-ACC5-B759AD332524}">
      <formula1>"PH, TH, Joint TH &amp; PH-RRH, HMIS, SSO, TRA, PRA, SRA, S+C/SRO"</formula1>
    </dataValidation>
    <dataValidation allowBlank="1" showErrorMessage="1" sqref="A8:V8" xr:uid="{D7D74BE3-698C-4B89-9570-52580EFA91C2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6/10/2022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dmitriygershkovich</dc:creator>
  <cp:lastModifiedBy>Roger Moore</cp:lastModifiedBy>
  <dcterms:created xsi:type="dcterms:W3CDTF">2022-05-30T18:26:00Z</dcterms:created>
  <dcterms:modified xsi:type="dcterms:W3CDTF">2022-06-06T20:35:01Z</dcterms:modified>
</cp:coreProperties>
</file>