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AB22B66-57B5-43F3-8CD7-C7BEEE42C0DB}" xr6:coauthVersionLast="47" xr6:coauthVersionMax="47" xr10:uidLastSave="{00000000-0000-0000-0000-000000000000}"/>
  <bookViews>
    <workbookView xWindow="-98" yWindow="-98" windowWidth="25846" windowHeight="14941" xr2:uid="{4EB237A0-BF23-4D1D-BDD5-685AD1F1C8F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<sst xmlns="http://schemas.openxmlformats.org/spreadsheetml/2006/main" count="113" uniqueCount="78">
  <si>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</si>
  <si>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</si>
  <si>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</si>
  <si>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</si>
  <si>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</si>
  <si>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</si>
  <si>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</si>
  <si>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</si>
  <si>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</si>
  <si>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</si>
  <si>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</si>
  <si>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</si>
  <si>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</si>
  <si>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</si>
  <si>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</si>
  <si>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</si>
  <si>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</si>
  <si>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</si>
  <si>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</si>
  <si>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</si>
  <si>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</si>
  <si>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</si>
  <si>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</si>
  <si>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</si>
  <si>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</si>
  <si>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</si>
  <si>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</si>
  <si>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</si>
  <si>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</si>
  <si>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</si>
  <si>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PA-504</t>
  </si>
  <si>
    <t>County of Montgomery, Pennsylvania</t>
  </si>
  <si>
    <t>HMIS Dedicated Project 2019</t>
  </si>
  <si>
    <t>PA0128L3T042114</t>
  </si>
  <si>
    <t/>
  </si>
  <si>
    <t>Philadelphia</t>
  </si>
  <si>
    <t>Lower Merion, Norristown, Abington/Montgomery County CoC</t>
  </si>
  <si>
    <t>Pottstown Cluster of Religious Communities</t>
  </si>
  <si>
    <t>MH/D&amp;A Shelter Liaison Expansion 2021</t>
  </si>
  <si>
    <t>PA0133L3T042114</t>
  </si>
  <si>
    <t>PH</t>
  </si>
  <si>
    <t>The Salvation Army, a New York Corporation</t>
  </si>
  <si>
    <t>Salvation Army Norristown Consolidated PSH</t>
  </si>
  <si>
    <t>PA0136L3T042114</t>
  </si>
  <si>
    <t>Family Service of Montgomery County</t>
  </si>
  <si>
    <t>FY 2021 Renewal Project Application</t>
  </si>
  <si>
    <t>PA0510L3T042109</t>
  </si>
  <si>
    <t>1260 Housing Development Corporation</t>
  </si>
  <si>
    <t>Permanent Solutions II</t>
  </si>
  <si>
    <t>PA0549L3T042111</t>
  </si>
  <si>
    <t>Hedwig House, Inc.</t>
  </si>
  <si>
    <t>Project VESTA</t>
  </si>
  <si>
    <t>PA0550L3T042111</t>
  </si>
  <si>
    <t>Keystone Opportunity Center, Inc.</t>
  </si>
  <si>
    <t>Keystone MontCo Renewal RRH FY2021</t>
  </si>
  <si>
    <t>PA0625L3T042108</t>
  </si>
  <si>
    <t>Valley Youth House Committee, Inc.</t>
  </si>
  <si>
    <t>Montgomery County Rapid Re-Housing for Families</t>
  </si>
  <si>
    <t>PA0687L3T042107</t>
  </si>
  <si>
    <t>FMR</t>
  </si>
  <si>
    <t>Consolidated PCRC RRH Projects 2021</t>
  </si>
  <si>
    <t>PA0767L3T042106</t>
  </si>
  <si>
    <t>Salvation Army Pottstown PSH Program</t>
  </si>
  <si>
    <t>PA0798L3T042105</t>
  </si>
  <si>
    <t>Keystone MontCo Renewal PSH FY2021</t>
  </si>
  <si>
    <t>PA0799L3T042105</t>
  </si>
  <si>
    <t>TH-RRH for Montgomery County Young Adults</t>
  </si>
  <si>
    <t>PA0917L3T042103</t>
  </si>
  <si>
    <t>Joint TH &amp; PH-RRH</t>
  </si>
  <si>
    <t>Laurel House</t>
  </si>
  <si>
    <t>Laurel House Renewal FY 2021</t>
  </si>
  <si>
    <t>PA0957D3T042102</t>
  </si>
  <si>
    <t>Montco TH-RRH Adult Families</t>
  </si>
  <si>
    <t>PA0989L3T042102</t>
  </si>
  <si>
    <t>Carson Valley Children's Aid</t>
  </si>
  <si>
    <t>CVCA Housing Program for Survivors</t>
  </si>
  <si>
    <t>PA1023D3T042100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</si>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</sst>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3504-4825-4152-8D7F-2EF5DEA34612}">
  <sheetPr codeName="Sheet305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3872560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165133</v>
      </c>
      <c r="K9" s="32">
        <v>9109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3" si="0">SUM(M9:T9)</f>
        <v>0</v>
      </c>
      <c r="V9" s="36">
        <f t="shared" ref="V9:V33" si="1">SUM(F9:K9)</f>
        <v>174242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0">
        <v>143100</v>
      </c>
      <c r="H10" s="30">
        <v>37828</v>
      </c>
      <c r="I10" s="30">
        <v>0</v>
      </c>
      <c r="J10" s="31">
        <v>0</v>
      </c>
      <c r="K10" s="32">
        <v>11112</v>
      </c>
      <c r="L10" s="33" t="s">
        <v>77</v>
      </c>
      <c r="M10" s="34">
        <v>0</v>
      </c>
      <c r="N10" s="34">
        <v>0</v>
      </c>
      <c r="O10" s="34">
        <v>7</v>
      </c>
      <c r="P10" s="34">
        <v>4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192040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194262</v>
      </c>
      <c r="G11" s="30">
        <v>0</v>
      </c>
      <c r="H11" s="30">
        <v>116003</v>
      </c>
      <c r="I11" s="30">
        <v>11904</v>
      </c>
      <c r="J11" s="31">
        <v>0</v>
      </c>
      <c r="K11" s="32">
        <v>20131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342300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40</v>
      </c>
      <c r="F12" s="30">
        <v>0</v>
      </c>
      <c r="G12" s="30">
        <v>362760</v>
      </c>
      <c r="H12" s="30">
        <v>12741</v>
      </c>
      <c r="I12" s="30">
        <v>0</v>
      </c>
      <c r="J12" s="31">
        <v>0</v>
      </c>
      <c r="K12" s="32">
        <v>18218</v>
      </c>
      <c r="L12" s="33" t="s">
        <v>77</v>
      </c>
      <c r="M12" s="34">
        <v>0</v>
      </c>
      <c r="N12" s="34">
        <v>0</v>
      </c>
      <c r="O12" s="34">
        <v>24</v>
      </c>
      <c r="P12" s="34">
        <v>5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34</v>
      </c>
      <c r="V12" s="36">
        <f t="shared" si="1"/>
        <v>393719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40</v>
      </c>
      <c r="F13" s="30">
        <v>334923</v>
      </c>
      <c r="G13" s="30">
        <v>0</v>
      </c>
      <c r="H13" s="30">
        <v>0</v>
      </c>
      <c r="I13" s="30">
        <v>0</v>
      </c>
      <c r="J13" s="31">
        <v>0</v>
      </c>
      <c r="K13" s="32">
        <v>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334923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40</v>
      </c>
      <c r="F14" s="30">
        <v>0</v>
      </c>
      <c r="G14" s="30">
        <v>235560</v>
      </c>
      <c r="H14" s="30">
        <v>0</v>
      </c>
      <c r="I14" s="30">
        <v>0</v>
      </c>
      <c r="J14" s="31">
        <v>0</v>
      </c>
      <c r="K14" s="32">
        <v>8</v>
      </c>
      <c r="L14" s="33" t="s">
        <v>77</v>
      </c>
      <c r="M14" s="34">
        <v>0</v>
      </c>
      <c r="N14" s="34">
        <v>0</v>
      </c>
      <c r="O14" s="34">
        <v>22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22</v>
      </c>
      <c r="V14" s="36">
        <f t="shared" si="1"/>
        <v>235568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40</v>
      </c>
      <c r="F15" s="30">
        <v>0</v>
      </c>
      <c r="G15" s="30">
        <v>235584</v>
      </c>
      <c r="H15" s="30">
        <v>139721</v>
      </c>
      <c r="I15" s="30">
        <v>0</v>
      </c>
      <c r="J15" s="31">
        <v>0</v>
      </c>
      <c r="K15" s="32">
        <v>26957</v>
      </c>
      <c r="L15" s="33" t="s">
        <v>77</v>
      </c>
      <c r="M15" s="34">
        <v>3</v>
      </c>
      <c r="N15" s="34">
        <v>6</v>
      </c>
      <c r="O15" s="34">
        <v>21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30</v>
      </c>
      <c r="V15" s="36">
        <f t="shared" si="1"/>
        <v>402262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40</v>
      </c>
      <c r="F16" s="30">
        <v>0</v>
      </c>
      <c r="G16" s="30">
        <v>86136</v>
      </c>
      <c r="H16" s="30">
        <v>29591</v>
      </c>
      <c r="I16" s="30">
        <v>0</v>
      </c>
      <c r="J16" s="31">
        <v>0</v>
      </c>
      <c r="K16" s="32">
        <v>6801</v>
      </c>
      <c r="L16" s="33" t="s">
        <v>59</v>
      </c>
      <c r="M16" s="34">
        <v>0</v>
      </c>
      <c r="N16" s="34">
        <v>0</v>
      </c>
      <c r="O16" s="34">
        <v>0</v>
      </c>
      <c r="P16" s="34">
        <v>5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122528</v>
      </c>
    </row>
    <row r="17" spans="1:22" x14ac:dyDescent="0.45">
      <c r="A17" s="27" t="s">
        <v>37</v>
      </c>
      <c r="B17" s="27" t="s">
        <v>60</v>
      </c>
      <c r="C17" s="28" t="s">
        <v>61</v>
      </c>
      <c r="D17" s="28">
        <v>2023</v>
      </c>
      <c r="E17" s="29" t="s">
        <v>40</v>
      </c>
      <c r="F17" s="30">
        <v>0</v>
      </c>
      <c r="G17" s="30">
        <v>394908</v>
      </c>
      <c r="H17" s="30">
        <v>56460</v>
      </c>
      <c r="I17" s="30">
        <v>0</v>
      </c>
      <c r="J17" s="31">
        <v>0</v>
      </c>
      <c r="K17" s="32">
        <v>30182</v>
      </c>
      <c r="L17" s="33" t="s">
        <v>77</v>
      </c>
      <c r="M17" s="34">
        <v>2</v>
      </c>
      <c r="N17" s="34">
        <v>3</v>
      </c>
      <c r="O17" s="34">
        <v>16</v>
      </c>
      <c r="P17" s="34">
        <v>9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30</v>
      </c>
      <c r="V17" s="36">
        <f t="shared" si="1"/>
        <v>481550</v>
      </c>
    </row>
    <row r="18" spans="1:22" x14ac:dyDescent="0.45">
      <c r="A18" s="27" t="s">
        <v>41</v>
      </c>
      <c r="B18" s="27" t="s">
        <v>62</v>
      </c>
      <c r="C18" s="28" t="s">
        <v>63</v>
      </c>
      <c r="D18" s="28">
        <v>2023</v>
      </c>
      <c r="E18" s="29" t="s">
        <v>40</v>
      </c>
      <c r="F18" s="30">
        <v>119659</v>
      </c>
      <c r="G18" s="30">
        <v>0</v>
      </c>
      <c r="H18" s="30">
        <v>62393</v>
      </c>
      <c r="I18" s="30">
        <v>5951</v>
      </c>
      <c r="J18" s="31">
        <v>0</v>
      </c>
      <c r="K18" s="32">
        <v>12129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200132</v>
      </c>
    </row>
    <row r="19" spans="1:22" x14ac:dyDescent="0.45">
      <c r="A19" s="27" t="s">
        <v>53</v>
      </c>
      <c r="B19" s="27" t="s">
        <v>64</v>
      </c>
      <c r="C19" s="28" t="s">
        <v>65</v>
      </c>
      <c r="D19" s="28">
        <v>2023</v>
      </c>
      <c r="E19" s="29" t="s">
        <v>40</v>
      </c>
      <c r="F19" s="30">
        <v>0</v>
      </c>
      <c r="G19" s="30">
        <v>33840</v>
      </c>
      <c r="H19" s="30">
        <v>12986</v>
      </c>
      <c r="I19" s="30">
        <v>0</v>
      </c>
      <c r="J19" s="31">
        <v>0</v>
      </c>
      <c r="K19" s="32">
        <v>2980</v>
      </c>
      <c r="L19" s="33" t="s">
        <v>59</v>
      </c>
      <c r="M19" s="34">
        <v>0</v>
      </c>
      <c r="N19" s="34">
        <v>3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49806</v>
      </c>
    </row>
    <row r="20" spans="1:22" x14ac:dyDescent="0.45">
      <c r="A20" s="27" t="s">
        <v>56</v>
      </c>
      <c r="B20" s="27" t="s">
        <v>66</v>
      </c>
      <c r="C20" s="28" t="s">
        <v>67</v>
      </c>
      <c r="D20" s="28">
        <v>2023</v>
      </c>
      <c r="E20" s="29" t="s">
        <v>68</v>
      </c>
      <c r="F20" s="30">
        <v>18180</v>
      </c>
      <c r="G20" s="30">
        <v>89964</v>
      </c>
      <c r="H20" s="30">
        <v>61863</v>
      </c>
      <c r="I20" s="30">
        <v>5040</v>
      </c>
      <c r="J20" s="31">
        <v>0</v>
      </c>
      <c r="K20" s="32">
        <v>15057</v>
      </c>
      <c r="L20" s="33" t="s">
        <v>59</v>
      </c>
      <c r="M20" s="34">
        <v>0</v>
      </c>
      <c r="N20" s="34">
        <v>0</v>
      </c>
      <c r="O20" s="34">
        <v>7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190104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40</v>
      </c>
      <c r="F21" s="30">
        <v>0</v>
      </c>
      <c r="G21" s="30">
        <v>124380</v>
      </c>
      <c r="H21" s="30">
        <v>34499</v>
      </c>
      <c r="I21" s="30">
        <v>0</v>
      </c>
      <c r="J21" s="31">
        <v>0</v>
      </c>
      <c r="K21" s="32">
        <v>0</v>
      </c>
      <c r="L21" s="33" t="s">
        <v>59</v>
      </c>
      <c r="M21" s="34">
        <v>0</v>
      </c>
      <c r="N21" s="34">
        <v>2</v>
      </c>
      <c r="O21" s="34">
        <v>4</v>
      </c>
      <c r="P21" s="34">
        <v>2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158879</v>
      </c>
    </row>
    <row r="22" spans="1:22" x14ac:dyDescent="0.45">
      <c r="A22" s="27" t="s">
        <v>56</v>
      </c>
      <c r="B22" s="27" t="s">
        <v>72</v>
      </c>
      <c r="C22" s="28" t="s">
        <v>73</v>
      </c>
      <c r="D22" s="28">
        <v>2023</v>
      </c>
      <c r="E22" s="29" t="s">
        <v>68</v>
      </c>
      <c r="F22" s="30">
        <v>17808</v>
      </c>
      <c r="G22" s="30">
        <v>87120</v>
      </c>
      <c r="H22" s="30">
        <v>33627</v>
      </c>
      <c r="I22" s="30">
        <v>0</v>
      </c>
      <c r="J22" s="31">
        <v>0</v>
      </c>
      <c r="K22" s="32">
        <v>13604</v>
      </c>
      <c r="L22" s="33" t="s">
        <v>77</v>
      </c>
      <c r="M22" s="34">
        <v>0</v>
      </c>
      <c r="N22" s="34">
        <v>0</v>
      </c>
      <c r="O22" s="34">
        <v>0</v>
      </c>
      <c r="P22" s="34">
        <v>6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152159</v>
      </c>
    </row>
    <row r="23" spans="1:22" x14ac:dyDescent="0.45">
      <c r="A23" s="27" t="s">
        <v>74</v>
      </c>
      <c r="B23" s="27" t="s">
        <v>75</v>
      </c>
      <c r="C23" s="28" t="s">
        <v>76</v>
      </c>
      <c r="D23" s="28">
        <v>2023</v>
      </c>
      <c r="E23" s="29" t="s">
        <v>40</v>
      </c>
      <c r="F23" s="30">
        <v>0</v>
      </c>
      <c r="G23" s="30">
        <v>295908</v>
      </c>
      <c r="H23" s="30">
        <v>85915</v>
      </c>
      <c r="I23" s="30">
        <v>0</v>
      </c>
      <c r="J23" s="31">
        <v>47933</v>
      </c>
      <c r="K23" s="32">
        <v>12592</v>
      </c>
      <c r="L23" s="33" t="s">
        <v>59</v>
      </c>
      <c r="M23" s="34">
        <v>0</v>
      </c>
      <c r="N23" s="34">
        <v>5</v>
      </c>
      <c r="O23" s="34">
        <v>15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23</v>
      </c>
      <c r="V23" s="36">
        <f t="shared" si="1"/>
        <v>442348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31B03504-4825-4152-8D7F-2EF5DEA34612}"/>
  <conditionalFormatting sqref="V9:V33">
    <cfRule type="cellIs" dxfId="3" priority="4" operator="lessThan">
      <formula>0</formula>
    </cfRule>
  </conditionalFormatting>
  <conditionalFormatting sqref="V9:V33">
    <cfRule type="expression" dxfId="2" priority="2">
      <formula>#REF!&lt;0</formula>
    </cfRule>
  </conditionalFormatting>
  <conditionalFormatting sqref="D9:D33">
    <cfRule type="expression" dxfId="1" priority="1">
      <formula>OR($D9&gt;2023,AND($D9&lt;2023,$D9&lt;&gt;""))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B3D1AEBD-E203-4B3A-8282-B2280DAE63A3}">
      <formula1>"N/A, FMR, Actual Rent"</formula1>
    </dataValidation>
    <dataValidation type="list" allowBlank="1" showInputMessage="1" showErrorMessage="1" sqref="E9:E33" xr:uid="{AC69DB52-9D06-4E9B-8E5D-036FEE74E33B}">
      <formula1>"PH, TH, Joint TH &amp; PH-RRH, HMIS, SSO, TRA, PRA, SRA, S+C/SRO"</formula1>
    </dataValidation>
    <dataValidation allowBlank="1" showErrorMessage="1" sqref="A8:V8" xr:uid="{CDBC4A82-496E-4BC5-9D8A-F208F6BFE1A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2022-06-30T21:52:05Z</dcterms:created>
  <dcterms:modified xsi:type="dcterms:W3CDTF">2022-08-17T21:56:18Z</dcterms:modified>
</cp:coreProperties>
</file>