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PA-500\"/>
    </mc:Choice>
  </mc:AlternateContent>
  <xr:revisionPtr revIDLastSave="0" documentId="13_ncr:1_{791B9A74-56A1-406E-92D9-CB4E723B4FA7}" xr6:coauthVersionLast="47" xr6:coauthVersionMax="47" xr10:uidLastSave="{00000000-0000-0000-0000-000000000000}"/>
  <bookViews>
    <workbookView xWindow="-108" yWindow="-108" windowWidth="27288" windowHeight="17544" xr2:uid="{8C7A538F-63A3-4786-98D1-98F87E60931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<sst xmlns="http://schemas.openxmlformats.org/spreadsheetml/2006/main" count="116" uniqueCount="76">
  <si>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</si>
  <si>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</si>
  <si>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</si>
  <si>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</si>
  <si>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</si>
  <si>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</si>
  <si>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</si>
  <si>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</si>
  <si>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</si>
  <si>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</si>
  <si>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</si>
  <si>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</si>
  <si>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</si>
  <si>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</si>
  <si>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</si>
  <si>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</si>
  <si>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</si>
  <si>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</si>
  <si>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</si>
  <si>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</si>
  <si>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</si>
  <si>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</si>
  <si>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</si>
  <si>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</si>
  <si>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</si>
  <si>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</si>
  <si>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</si>
  <si>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</si>
  <si>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</si>
  <si>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</si>
  <si>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PA-501</t>
  </si>
  <si>
    <t>Housing Authority of the County of Dauphin</t>
  </si>
  <si>
    <t>Dauphin Co. 2008 S+C Expansion Renewal 2021</t>
  </si>
  <si>
    <t>PA0088L3T012109</t>
  </si>
  <si>
    <t>PH</t>
  </si>
  <si>
    <t/>
  </si>
  <si>
    <t>Philadelphia</t>
  </si>
  <si>
    <t>Harrisburg/Dauphin County CoC</t>
  </si>
  <si>
    <t>Capital Area Coalition on Homelessness</t>
  </si>
  <si>
    <t>HMIS Renewal FY2021</t>
  </si>
  <si>
    <t>PA0090L3T012112</t>
  </si>
  <si>
    <t>Shalom House</t>
  </si>
  <si>
    <t>Sharp Renewal 2021</t>
  </si>
  <si>
    <t>PA0091L3T012112</t>
  </si>
  <si>
    <t>Dauphin Co. Housing Authority Renewal 2021</t>
  </si>
  <si>
    <t>PA0092L3T012114</t>
  </si>
  <si>
    <t>YWCA OF GREATER HARRISBURG</t>
  </si>
  <si>
    <t>2021 YWCA PHD Renewal</t>
  </si>
  <si>
    <t>PA0342L3T012110</t>
  </si>
  <si>
    <t>2021 YW Veterans Housing Renewal</t>
  </si>
  <si>
    <t>PA0474L3T012112</t>
  </si>
  <si>
    <t>Christian Churches United</t>
  </si>
  <si>
    <t>Susquehanna Harbor Safe Haven</t>
  </si>
  <si>
    <t>PA0476L3T012112</t>
  </si>
  <si>
    <t>SH</t>
  </si>
  <si>
    <t>2021 YWCA Safe Haven Permanent Supportive Housing Renewal</t>
  </si>
  <si>
    <t>PA0505L3T012109</t>
  </si>
  <si>
    <t>Brethren Housing Association</t>
  </si>
  <si>
    <t>Side by Side PSH Renewal FY2021</t>
  </si>
  <si>
    <t>PA0507L3T012109</t>
  </si>
  <si>
    <t>S+C 2011 Expansion 2021</t>
  </si>
  <si>
    <t>PA0571L3T012106</t>
  </si>
  <si>
    <t>2021 Housing for Victims of Human Trafficking Renewal</t>
  </si>
  <si>
    <t>PA0760L3T012106</t>
  </si>
  <si>
    <t>FMR</t>
  </si>
  <si>
    <t>HELP Ministries Rapid Rehousing</t>
  </si>
  <si>
    <t>PA0791L3T012105</t>
  </si>
  <si>
    <t>Gaudenzia Foundation, Inc.</t>
  </si>
  <si>
    <t>RRH 3 Unit 2021</t>
  </si>
  <si>
    <t>PA0793L3T012105</t>
  </si>
  <si>
    <t>2021 YWCA Joint TH-RRH Renewal</t>
  </si>
  <si>
    <t>PA0870L3T012104</t>
  </si>
  <si>
    <t>Joint TH &amp; PH-RRH</t>
  </si>
  <si>
    <t>RRH 7 Unit 2021</t>
  </si>
  <si>
    <t>PA0871L3T012104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</si>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</sst>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0349-36E7-4F4D-9DCF-915268E49E84}">
  <sheetPr codeName="Sheet303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1833282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36816</v>
      </c>
      <c r="H9" s="31">
        <v>0</v>
      </c>
      <c r="I9" s="31">
        <v>0</v>
      </c>
      <c r="J9" s="31">
        <v>0</v>
      </c>
      <c r="K9" s="32">
        <v>2100</v>
      </c>
      <c r="L9" s="33" t="s">
        <v>75</v>
      </c>
      <c r="M9" s="34">
        <v>0</v>
      </c>
      <c r="N9" s="34">
        <v>1</v>
      </c>
      <c r="O9" s="34">
        <v>3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3" si="0">SUM(M9:T9)</f>
        <v>4</v>
      </c>
      <c r="V9" s="36">
        <f t="shared" ref="V9:V33" si="1">SUM(F9:K9)</f>
        <v>38916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48705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48705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96250</v>
      </c>
      <c r="G11" s="31">
        <v>0</v>
      </c>
      <c r="H11" s="31">
        <v>19291</v>
      </c>
      <c r="I11" s="31">
        <v>0</v>
      </c>
      <c r="J11" s="31">
        <v>0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115541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1">
        <v>246996</v>
      </c>
      <c r="H12" s="31">
        <v>0</v>
      </c>
      <c r="I12" s="31">
        <v>0</v>
      </c>
      <c r="J12" s="31">
        <v>0</v>
      </c>
      <c r="K12" s="32">
        <v>13641</v>
      </c>
      <c r="L12" s="33" t="s">
        <v>75</v>
      </c>
      <c r="M12" s="34">
        <v>0</v>
      </c>
      <c r="N12" s="34">
        <v>0</v>
      </c>
      <c r="O12" s="34">
        <v>29</v>
      </c>
      <c r="P12" s="34">
        <v>0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31</v>
      </c>
      <c r="V12" s="36">
        <f t="shared" si="1"/>
        <v>260637</v>
      </c>
    </row>
    <row r="13" spans="1:22" x14ac:dyDescent="0.3">
      <c r="A13" s="27" t="s">
        <v>46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84236</v>
      </c>
      <c r="G13" s="31">
        <v>0</v>
      </c>
      <c r="H13" s="31">
        <v>29284</v>
      </c>
      <c r="I13" s="31">
        <v>19202</v>
      </c>
      <c r="J13" s="31">
        <v>0</v>
      </c>
      <c r="K13" s="32">
        <v>5197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137919</v>
      </c>
    </row>
    <row r="14" spans="1:22" x14ac:dyDescent="0.3">
      <c r="A14" s="27" t="s">
        <v>46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57169</v>
      </c>
      <c r="G14" s="31">
        <v>0</v>
      </c>
      <c r="H14" s="31">
        <v>21253</v>
      </c>
      <c r="I14" s="31">
        <v>0</v>
      </c>
      <c r="J14" s="31">
        <v>0</v>
      </c>
      <c r="K14" s="32">
        <v>3915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82337</v>
      </c>
    </row>
    <row r="15" spans="1:22" x14ac:dyDescent="0.3">
      <c r="A15" s="27" t="s">
        <v>51</v>
      </c>
      <c r="B15" s="27" t="s">
        <v>52</v>
      </c>
      <c r="C15" s="28" t="s">
        <v>53</v>
      </c>
      <c r="D15" s="28">
        <v>2023</v>
      </c>
      <c r="E15" s="29" t="s">
        <v>54</v>
      </c>
      <c r="F15" s="30">
        <v>123636</v>
      </c>
      <c r="G15" s="31">
        <v>0</v>
      </c>
      <c r="H15" s="31">
        <v>122238</v>
      </c>
      <c r="I15" s="31">
        <v>50584</v>
      </c>
      <c r="J15" s="31">
        <v>0</v>
      </c>
      <c r="K15" s="32">
        <v>20752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317210</v>
      </c>
    </row>
    <row r="16" spans="1:22" x14ac:dyDescent="0.3">
      <c r="A16" s="27" t="s">
        <v>46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78502</v>
      </c>
      <c r="G16" s="31">
        <v>0</v>
      </c>
      <c r="H16" s="31">
        <v>59930</v>
      </c>
      <c r="I16" s="31">
        <v>0</v>
      </c>
      <c r="J16" s="31">
        <v>0</v>
      </c>
      <c r="K16" s="32">
        <v>6174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144606</v>
      </c>
    </row>
    <row r="17" spans="1:22" x14ac:dyDescent="0.3">
      <c r="A17" s="27" t="s">
        <v>57</v>
      </c>
      <c r="B17" s="27" t="s">
        <v>58</v>
      </c>
      <c r="C17" s="28" t="s">
        <v>59</v>
      </c>
      <c r="D17" s="28">
        <v>2023</v>
      </c>
      <c r="E17" s="29" t="s">
        <v>34</v>
      </c>
      <c r="F17" s="30">
        <v>68921</v>
      </c>
      <c r="G17" s="31">
        <v>0</v>
      </c>
      <c r="H17" s="31">
        <v>13200</v>
      </c>
      <c r="I17" s="31">
        <v>0</v>
      </c>
      <c r="J17" s="31">
        <v>0</v>
      </c>
      <c r="K17" s="32">
        <v>3147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85268</v>
      </c>
    </row>
    <row r="18" spans="1:22" x14ac:dyDescent="0.3">
      <c r="A18" s="27" t="s">
        <v>31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0</v>
      </c>
      <c r="G18" s="31">
        <v>25380</v>
      </c>
      <c r="H18" s="31">
        <v>0</v>
      </c>
      <c r="I18" s="31">
        <v>0</v>
      </c>
      <c r="J18" s="31">
        <v>0</v>
      </c>
      <c r="K18" s="32">
        <v>1507</v>
      </c>
      <c r="L18" s="33" t="s">
        <v>75</v>
      </c>
      <c r="M18" s="34">
        <v>0</v>
      </c>
      <c r="N18" s="34">
        <v>0</v>
      </c>
      <c r="O18" s="34">
        <v>3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3</v>
      </c>
      <c r="V18" s="36">
        <f t="shared" si="1"/>
        <v>26887</v>
      </c>
    </row>
    <row r="19" spans="1:22" x14ac:dyDescent="0.3">
      <c r="A19" s="27" t="s">
        <v>46</v>
      </c>
      <c r="B19" s="27" t="s">
        <v>62</v>
      </c>
      <c r="C19" s="28" t="s">
        <v>63</v>
      </c>
      <c r="D19" s="28">
        <v>2023</v>
      </c>
      <c r="E19" s="29" t="s">
        <v>34</v>
      </c>
      <c r="F19" s="30">
        <v>0</v>
      </c>
      <c r="G19" s="31">
        <v>89952</v>
      </c>
      <c r="H19" s="31">
        <v>55418</v>
      </c>
      <c r="I19" s="31">
        <v>0</v>
      </c>
      <c r="J19" s="31">
        <v>0</v>
      </c>
      <c r="K19" s="32">
        <v>12803</v>
      </c>
      <c r="L19" s="33" t="s">
        <v>64</v>
      </c>
      <c r="M19" s="34">
        <v>0</v>
      </c>
      <c r="N19" s="34">
        <v>0</v>
      </c>
      <c r="O19" s="34">
        <v>6</v>
      </c>
      <c r="P19" s="34">
        <v>1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8</v>
      </c>
      <c r="V19" s="36">
        <f t="shared" si="1"/>
        <v>158173</v>
      </c>
    </row>
    <row r="20" spans="1:22" x14ac:dyDescent="0.3">
      <c r="A20" s="27" t="s">
        <v>51</v>
      </c>
      <c r="B20" s="27" t="s">
        <v>65</v>
      </c>
      <c r="C20" s="28" t="s">
        <v>66</v>
      </c>
      <c r="D20" s="28">
        <v>2023</v>
      </c>
      <c r="E20" s="29" t="s">
        <v>34</v>
      </c>
      <c r="F20" s="30">
        <v>0</v>
      </c>
      <c r="G20" s="31">
        <v>50208</v>
      </c>
      <c r="H20" s="31">
        <v>39063</v>
      </c>
      <c r="I20" s="31">
        <v>0</v>
      </c>
      <c r="J20" s="31">
        <v>0</v>
      </c>
      <c r="K20" s="32">
        <v>4000</v>
      </c>
      <c r="L20" s="33" t="s">
        <v>75</v>
      </c>
      <c r="M20" s="34">
        <v>0</v>
      </c>
      <c r="N20" s="34">
        <v>0</v>
      </c>
      <c r="O20" s="34">
        <v>0</v>
      </c>
      <c r="P20" s="34">
        <v>0</v>
      </c>
      <c r="Q20" s="34">
        <v>2</v>
      </c>
      <c r="R20" s="34">
        <v>1</v>
      </c>
      <c r="S20" s="34">
        <v>0</v>
      </c>
      <c r="T20" s="34">
        <v>0</v>
      </c>
      <c r="U20" s="35">
        <f t="shared" si="0"/>
        <v>3</v>
      </c>
      <c r="V20" s="36">
        <f t="shared" si="1"/>
        <v>93271</v>
      </c>
    </row>
    <row r="21" spans="1:22" x14ac:dyDescent="0.3">
      <c r="A21" s="27" t="s">
        <v>67</v>
      </c>
      <c r="B21" s="27" t="s">
        <v>68</v>
      </c>
      <c r="C21" s="28" t="s">
        <v>69</v>
      </c>
      <c r="D21" s="28">
        <v>2023</v>
      </c>
      <c r="E21" s="29" t="s">
        <v>34</v>
      </c>
      <c r="F21" s="30">
        <v>0</v>
      </c>
      <c r="G21" s="31">
        <v>35892</v>
      </c>
      <c r="H21" s="31">
        <v>7708</v>
      </c>
      <c r="I21" s="31">
        <v>0</v>
      </c>
      <c r="J21" s="31">
        <v>0</v>
      </c>
      <c r="K21" s="32">
        <v>0</v>
      </c>
      <c r="L21" s="33" t="s">
        <v>64</v>
      </c>
      <c r="M21" s="34">
        <v>0</v>
      </c>
      <c r="N21" s="34">
        <v>0</v>
      </c>
      <c r="O21" s="34">
        <v>1</v>
      </c>
      <c r="P21" s="34">
        <v>2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3</v>
      </c>
      <c r="V21" s="36">
        <f t="shared" si="1"/>
        <v>43600</v>
      </c>
    </row>
    <row r="22" spans="1:22" x14ac:dyDescent="0.3">
      <c r="A22" s="27" t="s">
        <v>46</v>
      </c>
      <c r="B22" s="27" t="s">
        <v>70</v>
      </c>
      <c r="C22" s="28" t="s">
        <v>71</v>
      </c>
      <c r="D22" s="28">
        <v>2023</v>
      </c>
      <c r="E22" s="29" t="s">
        <v>72</v>
      </c>
      <c r="F22" s="30">
        <v>0</v>
      </c>
      <c r="G22" s="31">
        <v>63468</v>
      </c>
      <c r="H22" s="31">
        <v>84739</v>
      </c>
      <c r="I22" s="31">
        <v>25433</v>
      </c>
      <c r="J22" s="31">
        <v>0</v>
      </c>
      <c r="K22" s="32">
        <v>8052</v>
      </c>
      <c r="L22" s="33" t="s">
        <v>64</v>
      </c>
      <c r="M22" s="34">
        <v>0</v>
      </c>
      <c r="N22" s="34">
        <v>0</v>
      </c>
      <c r="O22" s="34">
        <v>5</v>
      </c>
      <c r="P22" s="34">
        <v>1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6</v>
      </c>
      <c r="V22" s="36">
        <f t="shared" si="1"/>
        <v>181692</v>
      </c>
    </row>
    <row r="23" spans="1:22" x14ac:dyDescent="0.3">
      <c r="A23" s="27" t="s">
        <v>67</v>
      </c>
      <c r="B23" s="27" t="s">
        <v>73</v>
      </c>
      <c r="C23" s="28" t="s">
        <v>74</v>
      </c>
      <c r="D23" s="28">
        <v>2023</v>
      </c>
      <c r="E23" s="29" t="s">
        <v>34</v>
      </c>
      <c r="F23" s="30">
        <v>0</v>
      </c>
      <c r="G23" s="31">
        <v>76356</v>
      </c>
      <c r="H23" s="31">
        <v>16560</v>
      </c>
      <c r="I23" s="31">
        <v>0</v>
      </c>
      <c r="J23" s="31">
        <v>0</v>
      </c>
      <c r="K23" s="32">
        <v>5604</v>
      </c>
      <c r="L23" s="33" t="s">
        <v>64</v>
      </c>
      <c r="M23" s="34">
        <v>0</v>
      </c>
      <c r="N23" s="34">
        <v>0</v>
      </c>
      <c r="O23" s="34">
        <v>5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7</v>
      </c>
      <c r="V23" s="36">
        <f t="shared" si="1"/>
        <v>98520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</sheetData>
  <autoFilter ref="A8:V8" xr:uid="{CC5E0349-36E7-4F4D-9DCF-915268E49E84}"/>
  <conditionalFormatting sqref="D9:D33">
    <cfRule type="expression" dxfId="3" priority="4">
      <formula>OR($D9&gt;2023,AND($D9&lt;2023,$D9&lt;&gt;""))</formula>
    </cfRule>
  </conditionalFormatting>
  <conditionalFormatting sqref="V9:V33">
    <cfRule type="cellIs" dxfId="2" priority="3" operator="lessThan">
      <formula>0</formula>
    </cfRule>
  </conditionalFormatting>
  <conditionalFormatting sqref="V9:V33">
    <cfRule type="expression" dxfId="1" priority="1">
      <formula>#REF!&lt;0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F82DF01E-C1CA-4B97-9A46-A04E541C574B}">
      <formula1>"N/A, FMR, Actual Rent"</formula1>
    </dataValidation>
    <dataValidation type="list" allowBlank="1" showInputMessage="1" showErrorMessage="1" sqref="E9:E33" xr:uid="{93A4AC05-20C5-4659-83C7-9122678E1CBF}">
      <formula1>"PH, TH, Joint TH &amp; PH-RRH, HMIS, SSO, TRA, PRA, SRA, S+C/SRO"</formula1>
    </dataValidation>
    <dataValidation allowBlank="1" showErrorMessage="1" sqref="A8:V8" xr:uid="{377A9DE1-D5EA-4B62-886C-DE305A6250F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2022-05-30T18:26:03Z</dcterms:created>
  <dcterms:modified xsi:type="dcterms:W3CDTF">2022-06-06T20:34:56Z</dcterms:modified>
</cp:coreProperties>
</file>