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OR-500\"/>
    </mc:Choice>
  </mc:AlternateContent>
  <xr:revisionPtr revIDLastSave="0" documentId="13_ncr:1_{E7B6F4AF-115E-4601-B422-C4C12562C830}" xr6:coauthVersionLast="47" xr6:coauthVersionMax="47" xr10:uidLastSave="{00000000-0000-0000-0000-000000000000}"/>
  <bookViews>
    <workbookView xWindow="-108" yWindow="-108" windowWidth="27288" windowHeight="17544" xr2:uid="{58F47C4B-1207-4872-BCF0-28D691F9AA39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<sst xmlns="http://schemas.openxmlformats.org/spreadsheetml/2006/main" count="84" uniqueCount="56">
  <si>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</si>
  <si>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</si>
  <si>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</si>
  <si>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</si>
  <si>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</si>
  <si>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</si>
  <si>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</si>
  <si>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</si>
  <si>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</si>
  <si>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</si>
  <si>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</si>
  <si>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</si>
  <si>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</si>
  <si>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</si>
  <si>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</si>
  <si>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</si>
  <si>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</si>
  <si>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</si>
  <si>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</si>
  <si>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</si>
  <si>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</si>
  <si>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</si>
  <si>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</si>
  <si>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</si>
  <si>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</si>
  <si>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</si>
  <si>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</si>
  <si>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</si>
  <si>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</si>
  <si>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</si>
  <si>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OR-506</t>
  </si>
  <si>
    <t>Washington County Department of Housing Services</t>
  </si>
  <si>
    <t>Hillsboro Graduated Independent Living Program</t>
  </si>
  <si>
    <t>OR0091L0E062114</t>
  </si>
  <si>
    <t>PH</t>
  </si>
  <si>
    <t/>
  </si>
  <si>
    <t>Portland</t>
  </si>
  <si>
    <t>Hillsboro, Beaverton/Washington County CoC</t>
  </si>
  <si>
    <t>Shelter Plus Care Renewal</t>
  </si>
  <si>
    <t>OR0095L0E062114</t>
  </si>
  <si>
    <t>FMR</t>
  </si>
  <si>
    <t>Homeless Management Information System</t>
  </si>
  <si>
    <t>OR0114L0E062113</t>
  </si>
  <si>
    <t>Transitional Living Program</t>
  </si>
  <si>
    <t>OR0116L0E062113</t>
  </si>
  <si>
    <t>TH</t>
  </si>
  <si>
    <t>Housing Stabilization Program</t>
  </si>
  <si>
    <t>OR0182L0E062108</t>
  </si>
  <si>
    <t>CoC Rapid Re-Housing for Families</t>
  </si>
  <si>
    <t>OR0188L0E062108</t>
  </si>
  <si>
    <t>Clover Court</t>
  </si>
  <si>
    <t>OR0216L0E062102</t>
  </si>
  <si>
    <t>Sojourner's House Combined</t>
  </si>
  <si>
    <t>OR0267L0E062103</t>
  </si>
  <si>
    <t>Reentry Housing</t>
  </si>
  <si>
    <t>OR0290L0E062102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</si>
</sst>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4B331-7BCC-4F38-AC2E-A4DFCF203348}">
  <sheetPr codeName="Sheet300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3933257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0</v>
      </c>
      <c r="H9" s="31">
        <v>93081</v>
      </c>
      <c r="I9" s="31">
        <v>0</v>
      </c>
      <c r="J9" s="31">
        <v>0</v>
      </c>
      <c r="K9" s="32">
        <v>7000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7" si="0">SUM(M9:T9)</f>
        <v>0</v>
      </c>
      <c r="V9" s="36">
        <f t="shared" ref="V9:V27" si="1">SUM(F9:K9)</f>
        <v>100081</v>
      </c>
    </row>
    <row r="10" spans="1:22" x14ac:dyDescent="0.3">
      <c r="A10" s="27" t="s">
        <v>31</v>
      </c>
      <c r="B10" s="27" t="s">
        <v>38</v>
      </c>
      <c r="C10" s="28" t="s">
        <v>39</v>
      </c>
      <c r="D10" s="28">
        <v>2023</v>
      </c>
      <c r="E10" s="29" t="s">
        <v>34</v>
      </c>
      <c r="F10" s="30">
        <v>0</v>
      </c>
      <c r="G10" s="31">
        <v>2257716</v>
      </c>
      <c r="H10" s="31">
        <v>0</v>
      </c>
      <c r="I10" s="31">
        <v>0</v>
      </c>
      <c r="J10" s="31">
        <v>0</v>
      </c>
      <c r="K10" s="32">
        <v>89031</v>
      </c>
      <c r="L10" s="33" t="s">
        <v>40</v>
      </c>
      <c r="M10" s="34">
        <v>25</v>
      </c>
      <c r="N10" s="34">
        <v>7</v>
      </c>
      <c r="O10" s="34">
        <v>106</v>
      </c>
      <c r="P10" s="34">
        <v>5</v>
      </c>
      <c r="Q10" s="34">
        <v>7</v>
      </c>
      <c r="R10" s="34">
        <v>0</v>
      </c>
      <c r="S10" s="34">
        <v>0</v>
      </c>
      <c r="T10" s="34">
        <v>0</v>
      </c>
      <c r="U10" s="35">
        <f t="shared" si="0"/>
        <v>150</v>
      </c>
      <c r="V10" s="36">
        <f t="shared" si="1"/>
        <v>2346747</v>
      </c>
    </row>
    <row r="11" spans="1:22" x14ac:dyDescent="0.3">
      <c r="A11" s="27" t="s">
        <v>31</v>
      </c>
      <c r="B11" s="27" t="s">
        <v>41</v>
      </c>
      <c r="C11" s="28" t="s">
        <v>42</v>
      </c>
      <c r="D11" s="28">
        <v>2023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37100</v>
      </c>
      <c r="K11" s="32">
        <v>2642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39742</v>
      </c>
    </row>
    <row r="12" spans="1:22" x14ac:dyDescent="0.3">
      <c r="A12" s="27" t="s">
        <v>31</v>
      </c>
      <c r="B12" s="27" t="s">
        <v>43</v>
      </c>
      <c r="C12" s="28" t="s">
        <v>44</v>
      </c>
      <c r="D12" s="28">
        <v>2023</v>
      </c>
      <c r="E12" s="29" t="s">
        <v>45</v>
      </c>
      <c r="F12" s="30">
        <v>69749</v>
      </c>
      <c r="G12" s="31">
        <v>0</v>
      </c>
      <c r="H12" s="31">
        <v>42287</v>
      </c>
      <c r="I12" s="31">
        <v>1741</v>
      </c>
      <c r="J12" s="31">
        <v>0</v>
      </c>
      <c r="K12" s="32">
        <v>7964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121741</v>
      </c>
    </row>
    <row r="13" spans="1:22" x14ac:dyDescent="0.3">
      <c r="A13" s="27" t="s">
        <v>31</v>
      </c>
      <c r="B13" s="27" t="s">
        <v>46</v>
      </c>
      <c r="C13" s="28" t="s">
        <v>47</v>
      </c>
      <c r="D13" s="28">
        <v>2023</v>
      </c>
      <c r="E13" s="29" t="s">
        <v>34</v>
      </c>
      <c r="F13" s="30">
        <v>0</v>
      </c>
      <c r="G13" s="31">
        <v>0</v>
      </c>
      <c r="H13" s="31">
        <v>29550</v>
      </c>
      <c r="I13" s="31">
        <v>0</v>
      </c>
      <c r="J13" s="31">
        <v>0</v>
      </c>
      <c r="K13" s="32">
        <v>2068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31618</v>
      </c>
    </row>
    <row r="14" spans="1:22" x14ac:dyDescent="0.3">
      <c r="A14" s="27" t="s">
        <v>31</v>
      </c>
      <c r="B14" s="27" t="s">
        <v>48</v>
      </c>
      <c r="C14" s="28" t="s">
        <v>49</v>
      </c>
      <c r="D14" s="28">
        <v>2023</v>
      </c>
      <c r="E14" s="29" t="s">
        <v>34</v>
      </c>
      <c r="F14" s="30">
        <v>0</v>
      </c>
      <c r="G14" s="31">
        <v>376956</v>
      </c>
      <c r="H14" s="31">
        <v>116412</v>
      </c>
      <c r="I14" s="31">
        <v>0</v>
      </c>
      <c r="J14" s="31">
        <v>0</v>
      </c>
      <c r="K14" s="32">
        <v>22556</v>
      </c>
      <c r="L14" s="33" t="s">
        <v>40</v>
      </c>
      <c r="M14" s="34">
        <v>0</v>
      </c>
      <c r="N14" s="34">
        <v>0</v>
      </c>
      <c r="O14" s="34">
        <v>0</v>
      </c>
      <c r="P14" s="34">
        <v>20</v>
      </c>
      <c r="Q14" s="34">
        <v>1</v>
      </c>
      <c r="R14" s="34">
        <v>0</v>
      </c>
      <c r="S14" s="34">
        <v>0</v>
      </c>
      <c r="T14" s="34">
        <v>0</v>
      </c>
      <c r="U14" s="35">
        <f t="shared" si="0"/>
        <v>21</v>
      </c>
      <c r="V14" s="36">
        <f t="shared" si="1"/>
        <v>515924</v>
      </c>
    </row>
    <row r="15" spans="1:22" x14ac:dyDescent="0.3">
      <c r="A15" s="27" t="s">
        <v>31</v>
      </c>
      <c r="B15" s="27" t="s">
        <v>50</v>
      </c>
      <c r="C15" s="28" t="s">
        <v>51</v>
      </c>
      <c r="D15" s="28">
        <v>2023</v>
      </c>
      <c r="E15" s="29" t="s">
        <v>34</v>
      </c>
      <c r="F15" s="30">
        <v>0</v>
      </c>
      <c r="G15" s="31">
        <v>0</v>
      </c>
      <c r="H15" s="31">
        <v>25873</v>
      </c>
      <c r="I15" s="31">
        <v>0</v>
      </c>
      <c r="J15" s="31">
        <v>0</v>
      </c>
      <c r="K15" s="32">
        <v>2587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28460</v>
      </c>
    </row>
    <row r="16" spans="1:22" x14ac:dyDescent="0.3">
      <c r="A16" s="27" t="s">
        <v>31</v>
      </c>
      <c r="B16" s="27" t="s">
        <v>52</v>
      </c>
      <c r="C16" s="28" t="s">
        <v>53</v>
      </c>
      <c r="D16" s="28">
        <v>2023</v>
      </c>
      <c r="E16" s="29" t="s">
        <v>34</v>
      </c>
      <c r="F16" s="30">
        <v>0</v>
      </c>
      <c r="G16" s="31">
        <v>320328</v>
      </c>
      <c r="H16" s="31">
        <v>79457</v>
      </c>
      <c r="I16" s="31">
        <v>0</v>
      </c>
      <c r="J16" s="31">
        <v>0</v>
      </c>
      <c r="K16" s="32">
        <v>16693</v>
      </c>
      <c r="L16" s="33" t="s">
        <v>40</v>
      </c>
      <c r="M16" s="34">
        <v>0</v>
      </c>
      <c r="N16" s="34">
        <v>0</v>
      </c>
      <c r="O16" s="34">
        <v>14</v>
      </c>
      <c r="P16" s="34">
        <v>6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20</v>
      </c>
      <c r="V16" s="36">
        <f t="shared" si="1"/>
        <v>416478</v>
      </c>
    </row>
    <row r="17" spans="1:22" x14ac:dyDescent="0.3">
      <c r="A17" s="27" t="s">
        <v>31</v>
      </c>
      <c r="B17" s="27" t="s">
        <v>54</v>
      </c>
      <c r="C17" s="28" t="s">
        <v>55</v>
      </c>
      <c r="D17" s="28">
        <v>2023</v>
      </c>
      <c r="E17" s="29" t="s">
        <v>34</v>
      </c>
      <c r="F17" s="30">
        <v>0</v>
      </c>
      <c r="G17" s="31">
        <v>306720</v>
      </c>
      <c r="H17" s="31">
        <v>4926</v>
      </c>
      <c r="I17" s="31">
        <v>0</v>
      </c>
      <c r="J17" s="31">
        <v>0</v>
      </c>
      <c r="K17" s="32">
        <v>20820</v>
      </c>
      <c r="L17" s="33" t="s">
        <v>40</v>
      </c>
      <c r="M17" s="34">
        <v>0</v>
      </c>
      <c r="N17" s="34">
        <v>0</v>
      </c>
      <c r="O17" s="34">
        <v>20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20</v>
      </c>
      <c r="V17" s="36">
        <f t="shared" si="1"/>
        <v>332466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</sheetData>
  <autoFilter ref="A8:V8" xr:uid="{B1A4B331-7BCC-4F38-AC2E-A4DFCF203348}"/>
  <conditionalFormatting sqref="D9:D27">
    <cfRule type="expression" dxfId="3" priority="4">
      <formula>OR($D9&gt;2023,AND($D9&lt;2023,$D9&lt;&gt;""))</formula>
    </cfRule>
  </conditionalFormatting>
  <conditionalFormatting sqref="V9:V27">
    <cfRule type="cellIs" dxfId="2" priority="3" operator="lessThan">
      <formula>0</formula>
    </cfRule>
  </conditionalFormatting>
  <conditionalFormatting sqref="V9:V27">
    <cfRule type="expression" dxfId="1" priority="1">
      <formula>#REF!&lt;0</formula>
    </cfRule>
  </conditionalFormatting>
  <conditionalFormatting sqref="C9:C27">
    <cfRule type="expression" dxfId="0" priority="5">
      <formula>(#REF!&gt;1)</formula>
    </cfRule>
  </conditionalFormatting>
  <dataValidations count="3">
    <dataValidation type="list" allowBlank="1" showInputMessage="1" showErrorMessage="1" sqref="L9:L27" xr:uid="{954902ED-1575-407D-BEA6-F75E3DAD1677}">
      <formula1>"N/A, FMR, Actual Rent"</formula1>
    </dataValidation>
    <dataValidation type="list" allowBlank="1" showInputMessage="1" showErrorMessage="1" sqref="E9:E27" xr:uid="{6F6EADD0-AE5A-4FC0-9955-64C631EFF786}">
      <formula1>"PH, TH, Joint TH &amp; PH-RRH, HMIS, SSO, TRA, PRA, SRA, S+C/SRO"</formula1>
    </dataValidation>
    <dataValidation allowBlank="1" showErrorMessage="1" sqref="A8:V8" xr:uid="{FBFAB825-C232-402B-B2B1-3525353CE1B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2022-05-30T18:26:04Z</dcterms:created>
  <dcterms:modified xsi:type="dcterms:W3CDTF">2022-06-06T20:34:54Z</dcterms:modified>
</cp:coreProperties>
</file>