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R-500\"/>
    </mc:Choice>
  </mc:AlternateContent>
  <xr:revisionPtr revIDLastSave="0" documentId="13_ncr:1_{E164B478-03EE-45E8-98EB-8CA8C1C085DA}" xr6:coauthVersionLast="47" xr6:coauthVersionMax="47" xr10:uidLastSave="{00000000-0000-0000-0000-000000000000}"/>
  <bookViews>
    <workbookView xWindow="-98" yWindow="-98" windowWidth="26116" windowHeight="16395" xr2:uid="{2378BAA2-6440-4C66-90C3-C3C0C93A517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4" i="1"/>
  <c r="B1" i="1"/>
  <c r="B5" i="1" l="1"/>
</calcChain>
</file>

<file path=xl/sharedStrings.xml><?xml version="1.0" encoding="utf-8"?>
<sst xmlns="http://schemas.openxmlformats.org/spreadsheetml/2006/main" count="136" uniqueCount="66">
  <si>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</si>
  <si>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</si>
  <si>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</si>
  <si>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</si>
  <si>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</si>
  <si>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</si>
  <si>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</si>
  <si>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</si>
  <si>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</si>
  <si>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</si>
  <si>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</si>
  <si>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</si>
  <si>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</si>
  <si>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</si>
  <si>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</si>
  <si>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</si>
  <si>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</si>
  <si>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</si>
  <si>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</si>
  <si>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</si>
  <si>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</si>
  <si>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</si>
  <si>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</si>
  <si>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</si>
  <si>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</si>
  <si>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</si>
  <si>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</si>
  <si>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</si>
  <si>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</si>
  <si>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</si>
  <si>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</si>
  <si>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OR-504</t>
  </si>
  <si>
    <t>Shangri-La Corporation</t>
  </si>
  <si>
    <t>Shangri-La PSH Assistance PH</t>
  </si>
  <si>
    <t>OR0056L0E042114</t>
  </si>
  <si>
    <t>PH</t>
  </si>
  <si>
    <t/>
  </si>
  <si>
    <t>Renewal</t>
  </si>
  <si>
    <t>PSH</t>
  </si>
  <si>
    <t>C</t>
  </si>
  <si>
    <t>Portland</t>
  </si>
  <si>
    <t>Salem/Marion, Polk Counties CoC</t>
  </si>
  <si>
    <t>ORS 190 Entity, Mid-Willamette Valley Homeless Alliance</t>
  </si>
  <si>
    <t>Mid-Willamette Valley Community Action Agency</t>
  </si>
  <si>
    <t>MWVCAA CE-SSO Renewal</t>
  </si>
  <si>
    <t>OR0232L0E042105</t>
  </si>
  <si>
    <t>SSO</t>
  </si>
  <si>
    <t>MWVCAA CoC RRH Renewal Project</t>
  </si>
  <si>
    <t>OR0246L0E042103</t>
  </si>
  <si>
    <t>FMR</t>
  </si>
  <si>
    <t>RRH</t>
  </si>
  <si>
    <t>Center for Hope &amp; Safety</t>
  </si>
  <si>
    <t>CHS DV RRH Housing &amp; Services Project</t>
  </si>
  <si>
    <t>OR0262L0E042103</t>
  </si>
  <si>
    <t>Oregon Housing and Community Services</t>
  </si>
  <si>
    <t>HMIS Support</t>
  </si>
  <si>
    <t>OR0293L0E042114</t>
  </si>
  <si>
    <t>CHS DV RRH - New DV Bonus</t>
  </si>
  <si>
    <t>OR0324D0E042100</t>
  </si>
  <si>
    <t>New</t>
  </si>
  <si>
    <t>DV Bonus</t>
  </si>
  <si>
    <t>S.A.B.L.E. House</t>
  </si>
  <si>
    <t>DV Survivor Housing Services</t>
  </si>
  <si>
    <t>OR0325L0E042100</t>
  </si>
  <si>
    <t>Reallocation + CoC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</si>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</sst>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B373-105A-46E1-93BD-951475537B7F}">
  <sheetPr codeName="Sheet29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7.46484375" hidden="1" customWidth="1"/>
    <col min="109" max="109" width="6.6640625" hidden="1" customWidth="1"/>
    <col min="110" max="110" width="27.1328125" hidden="1" customWidth="1"/>
    <col min="111" max="111" width="46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Portland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OR-504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Salem/Marion, Polk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ORS 190 Entity, Mid-Willamette Valley Homeless Alliance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1238311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288564</v>
      </c>
      <c r="G9" s="31">
        <v>0</v>
      </c>
      <c r="H9" s="31">
        <v>62429</v>
      </c>
      <c r="I9" s="31">
        <v>0</v>
      </c>
      <c r="J9" s="32">
        <v>0</v>
      </c>
      <c r="K9" s="33">
        <v>13384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5" si="0">SUM(M9:T9)</f>
        <v>0</v>
      </c>
      <c r="V9" s="37">
        <f t="shared" ref="V9:V25" si="1">SUM(F9:K9)</f>
        <v>364377</v>
      </c>
      <c r="W9" s="38" t="s">
        <v>65</v>
      </c>
      <c r="CT9">
        <v>184237</v>
      </c>
      <c r="CU9">
        <v>182195</v>
      </c>
      <c r="CV9" t="s">
        <v>37</v>
      </c>
      <c r="CW9">
        <v>1</v>
      </c>
      <c r="CX9" t="s">
        <v>38</v>
      </c>
      <c r="CY9" t="s">
        <v>36</v>
      </c>
      <c r="CZ9">
        <v>195005</v>
      </c>
      <c r="DA9">
        <v>195005</v>
      </c>
      <c r="DB9">
        <v>200911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46</v>
      </c>
      <c r="F10" s="31">
        <v>0</v>
      </c>
      <c r="G10" s="31">
        <v>0</v>
      </c>
      <c r="H10" s="31">
        <v>35809</v>
      </c>
      <c r="I10" s="31">
        <v>0</v>
      </c>
      <c r="J10" s="32">
        <v>0</v>
      </c>
      <c r="K10" s="33">
        <v>500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36309</v>
      </c>
      <c r="W10" s="38"/>
      <c r="CT10">
        <v>187034</v>
      </c>
      <c r="CU10">
        <v>182195</v>
      </c>
      <c r="CV10" t="s">
        <v>37</v>
      </c>
      <c r="CW10">
        <v>1</v>
      </c>
      <c r="CY10" t="s">
        <v>36</v>
      </c>
      <c r="CZ10">
        <v>36309</v>
      </c>
      <c r="DA10">
        <v>36309</v>
      </c>
      <c r="DB10">
        <v>36309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43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132300</v>
      </c>
      <c r="H11" s="31">
        <v>46127</v>
      </c>
      <c r="I11" s="31">
        <v>0</v>
      </c>
      <c r="J11" s="32">
        <v>0</v>
      </c>
      <c r="K11" s="33">
        <v>10189</v>
      </c>
      <c r="L11" s="34" t="s">
        <v>49</v>
      </c>
      <c r="M11" s="35">
        <v>1</v>
      </c>
      <c r="N11" s="35">
        <v>0</v>
      </c>
      <c r="O11" s="35">
        <v>3</v>
      </c>
      <c r="P11" s="35">
        <v>4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10</v>
      </c>
      <c r="V11" s="37">
        <f t="shared" si="1"/>
        <v>188616</v>
      </c>
      <c r="W11" s="38"/>
      <c r="CT11">
        <v>187036</v>
      </c>
      <c r="CU11">
        <v>182195</v>
      </c>
      <c r="CV11" t="s">
        <v>37</v>
      </c>
      <c r="CW11">
        <v>1</v>
      </c>
      <c r="CX11" t="s">
        <v>50</v>
      </c>
      <c r="CY11" t="s">
        <v>36</v>
      </c>
      <c r="CZ11">
        <v>183600</v>
      </c>
      <c r="DA11">
        <v>183600</v>
      </c>
      <c r="DB11">
        <v>188616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51</v>
      </c>
      <c r="B12" s="28" t="s">
        <v>52</v>
      </c>
      <c r="C12" s="29" t="s">
        <v>53</v>
      </c>
      <c r="D12" s="29">
        <v>2023</v>
      </c>
      <c r="E12" s="30" t="s">
        <v>35</v>
      </c>
      <c r="F12" s="31">
        <v>0</v>
      </c>
      <c r="G12" s="31">
        <v>293952</v>
      </c>
      <c r="H12" s="31">
        <v>108874</v>
      </c>
      <c r="I12" s="31">
        <v>0</v>
      </c>
      <c r="J12" s="32">
        <v>0</v>
      </c>
      <c r="K12" s="33">
        <v>35400</v>
      </c>
      <c r="L12" s="34" t="s">
        <v>49</v>
      </c>
      <c r="M12" s="35">
        <v>0</v>
      </c>
      <c r="N12" s="35">
        <v>0</v>
      </c>
      <c r="O12" s="35">
        <v>4</v>
      </c>
      <c r="P12" s="35">
        <v>10</v>
      </c>
      <c r="Q12" s="35">
        <v>6</v>
      </c>
      <c r="R12" s="35">
        <v>0</v>
      </c>
      <c r="S12" s="35">
        <v>0</v>
      </c>
      <c r="T12" s="35">
        <v>0</v>
      </c>
      <c r="U12" s="36">
        <f t="shared" si="0"/>
        <v>20</v>
      </c>
      <c r="V12" s="37">
        <f t="shared" si="1"/>
        <v>438226</v>
      </c>
      <c r="W12" s="38" t="s">
        <v>65</v>
      </c>
      <c r="CT12">
        <v>185322</v>
      </c>
      <c r="CU12">
        <v>182195</v>
      </c>
      <c r="CV12" t="s">
        <v>37</v>
      </c>
      <c r="CW12">
        <v>1</v>
      </c>
      <c r="CX12" t="s">
        <v>50</v>
      </c>
      <c r="CY12" t="s">
        <v>36</v>
      </c>
      <c r="CZ12">
        <v>217385</v>
      </c>
      <c r="DA12">
        <v>217385</v>
      </c>
      <c r="DB12">
        <v>222413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54</v>
      </c>
      <c r="B13" s="28" t="s">
        <v>55</v>
      </c>
      <c r="C13" s="29" t="s">
        <v>56</v>
      </c>
      <c r="D13" s="29">
        <v>2023</v>
      </c>
      <c r="E13" s="30" t="s">
        <v>17</v>
      </c>
      <c r="F13" s="31">
        <v>0</v>
      </c>
      <c r="G13" s="31">
        <v>0</v>
      </c>
      <c r="H13" s="31">
        <v>0</v>
      </c>
      <c r="I13" s="31">
        <v>0</v>
      </c>
      <c r="J13" s="32">
        <v>14696</v>
      </c>
      <c r="K13" s="33">
        <v>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14696</v>
      </c>
      <c r="W13" s="38"/>
      <c r="CT13">
        <v>187927</v>
      </c>
      <c r="CU13">
        <v>182195</v>
      </c>
      <c r="CV13" t="s">
        <v>37</v>
      </c>
      <c r="CW13">
        <v>1</v>
      </c>
      <c r="CX13" t="s">
        <v>36</v>
      </c>
      <c r="CY13" t="s">
        <v>36</v>
      </c>
      <c r="CZ13">
        <v>14696</v>
      </c>
      <c r="DA13">
        <v>14696</v>
      </c>
      <c r="DB13">
        <v>14696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51</v>
      </c>
      <c r="B14" s="28" t="s">
        <v>57</v>
      </c>
      <c r="C14" s="29" t="s">
        <v>58</v>
      </c>
      <c r="D14" s="29">
        <v>2023</v>
      </c>
      <c r="E14" s="30" t="s">
        <v>35</v>
      </c>
      <c r="F14" s="31">
        <v>0</v>
      </c>
      <c r="G14" s="31">
        <v>109224</v>
      </c>
      <c r="H14" s="31">
        <v>42395</v>
      </c>
      <c r="I14" s="31">
        <v>0</v>
      </c>
      <c r="J14" s="32">
        <v>0</v>
      </c>
      <c r="K14" s="33">
        <v>14400</v>
      </c>
      <c r="L14" s="34" t="s">
        <v>49</v>
      </c>
      <c r="M14" s="35">
        <v>0</v>
      </c>
      <c r="N14" s="35">
        <v>0</v>
      </c>
      <c r="O14" s="35">
        <v>1</v>
      </c>
      <c r="P14" s="35">
        <v>3</v>
      </c>
      <c r="Q14" s="35">
        <v>3</v>
      </c>
      <c r="R14" s="35">
        <v>0</v>
      </c>
      <c r="S14" s="35">
        <v>0</v>
      </c>
      <c r="T14" s="35">
        <v>0</v>
      </c>
      <c r="U14" s="36">
        <f t="shared" si="0"/>
        <v>7</v>
      </c>
      <c r="V14" s="37">
        <f t="shared" si="1"/>
        <v>166019</v>
      </c>
      <c r="W14" s="38"/>
      <c r="CT14">
        <v>185321</v>
      </c>
      <c r="CU14">
        <v>182195</v>
      </c>
      <c r="CV14" t="s">
        <v>59</v>
      </c>
      <c r="CW14">
        <v>1</v>
      </c>
      <c r="CX14" t="s">
        <v>50</v>
      </c>
      <c r="CY14" t="s">
        <v>60</v>
      </c>
      <c r="CZ14">
        <v>162479</v>
      </c>
      <c r="DA14">
        <v>162479</v>
      </c>
      <c r="DB14">
        <v>166019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61</v>
      </c>
      <c r="B15" s="28" t="s">
        <v>62</v>
      </c>
      <c r="C15" s="29" t="s">
        <v>63</v>
      </c>
      <c r="D15" s="29">
        <v>2023</v>
      </c>
      <c r="E15" s="30" t="s">
        <v>35</v>
      </c>
      <c r="F15" s="31">
        <v>0</v>
      </c>
      <c r="G15" s="31">
        <v>27168</v>
      </c>
      <c r="H15" s="31">
        <v>2900</v>
      </c>
      <c r="I15" s="31">
        <v>0</v>
      </c>
      <c r="J15" s="32">
        <v>0</v>
      </c>
      <c r="K15" s="33">
        <v>0</v>
      </c>
      <c r="L15" s="34" t="s">
        <v>49</v>
      </c>
      <c r="M15" s="35">
        <v>0</v>
      </c>
      <c r="N15" s="35">
        <v>0</v>
      </c>
      <c r="O15" s="35">
        <v>0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</v>
      </c>
      <c r="V15" s="37">
        <f t="shared" si="1"/>
        <v>30068</v>
      </c>
      <c r="W15" s="38"/>
      <c r="CT15">
        <v>185613</v>
      </c>
      <c r="CU15">
        <v>182195</v>
      </c>
      <c r="CV15" t="s">
        <v>59</v>
      </c>
      <c r="CW15">
        <v>1</v>
      </c>
      <c r="CX15" t="s">
        <v>50</v>
      </c>
      <c r="CY15" t="s">
        <v>64</v>
      </c>
      <c r="CZ15">
        <v>83292</v>
      </c>
      <c r="DA15">
        <v>29132</v>
      </c>
      <c r="DB15">
        <v>30068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98D2B373-105A-46E1-93BD-951475537B7F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7BEF7A79-99C2-4580-9E08-CE169FA2F754}">
      <formula1>"N/A, FMR, Actual Rent"</formula1>
    </dataValidation>
    <dataValidation type="list" allowBlank="1" showInputMessage="1" showErrorMessage="1" sqref="E9:E25" xr:uid="{046B37B8-205C-48A8-96CD-CD01610765D3}">
      <formula1>"PH, TH, Joint TH &amp; PH-RRH, HMIS, SSO, TRA, PRA, SRA, S+C/SRO"</formula1>
    </dataValidation>
    <dataValidation allowBlank="1" showErrorMessage="1" sqref="A8:W8" xr:uid="{19B9BDEC-3305-4F13-BACA-FC3EB287921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2022-06-30T21:52:09Z</dcterms:created>
  <dcterms:modified xsi:type="dcterms:W3CDTF">2022-07-06T21:56:18Z</dcterms:modified>
</cp:coreProperties>
</file>