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OR-500\"/>
    </mc:Choice>
  </mc:AlternateContent>
  <xr:revisionPtr revIDLastSave="0" documentId="13_ncr:1_{CEBE34E4-DE6E-4180-B4FD-2D8591BDD4BF}" xr6:coauthVersionLast="47" xr6:coauthVersionMax="47" xr10:uidLastSave="{00000000-0000-0000-0000-000000000000}"/>
  <bookViews>
    <workbookView xWindow="-108" yWindow="-108" windowWidth="27288" windowHeight="17544" xr2:uid="{00B78749-1D7E-4DE1-A42A-3B5931B39E60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B5" i="1" s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<sst xmlns="http://schemas.openxmlformats.org/spreadsheetml/2006/main" count="54" uniqueCount="47">
  <si>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</si>
  <si>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</si>
  <si>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</si>
  <si>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</si>
  <si>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</si>
  <si>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</si>
  <si>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</si>
  <si>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</si>
  <si>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</si>
  <si>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</si>
  <si>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</si>
  <si>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</si>
  <si>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</si>
  <si>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</si>
  <si>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</si>
  <si>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</si>
  <si>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</si>
  <si>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</si>
  <si>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</si>
  <si>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</si>
  <si>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</si>
  <si>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</si>
  <si>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</si>
  <si>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</si>
  <si>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</si>
  <si>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</si>
  <si>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</si>
  <si>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</si>
  <si>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</si>
  <si>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</si>
  <si>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OR-502</t>
  </si>
  <si>
    <t>Options for Homeless Residents of Ashland</t>
  </si>
  <si>
    <t>Ashland Housing Match 2021</t>
  </si>
  <si>
    <t>OR0280L0E022102</t>
  </si>
  <si>
    <t>PH</t>
  </si>
  <si>
    <t>FMR</t>
  </si>
  <si>
    <t>Portland</t>
  </si>
  <si>
    <t>Medford, Ashland/Jackson County CoC</t>
  </si>
  <si>
    <t>Jackson County Homeless Task Force/ACCESS</t>
  </si>
  <si>
    <t>Community Works Inc.</t>
  </si>
  <si>
    <t>2021 DV Renewal Project</t>
  </si>
  <si>
    <t>OR0281L0E022102</t>
  </si>
  <si>
    <t>Rogue Retreat</t>
  </si>
  <si>
    <t>Transition Project</t>
  </si>
  <si>
    <t>OR0282L0E022102</t>
  </si>
  <si>
    <t>2021 New DV Bonus Project</t>
  </si>
  <si>
    <t>OR0318L0E022100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</si>
</sst>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C061C-D4F4-4BA3-9A26-A474EC519ACE}">
  <sheetPr codeName="Sheet296">
    <pageSetUpPr fitToPage="1"/>
  </sheetPr>
  <dimension ref="A1:V2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251631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53916</v>
      </c>
      <c r="H9" s="31">
        <v>0</v>
      </c>
      <c r="I9" s="31">
        <v>0</v>
      </c>
      <c r="J9" s="31">
        <v>0</v>
      </c>
      <c r="K9" s="32">
        <v>862</v>
      </c>
      <c r="L9" s="33" t="s">
        <v>35</v>
      </c>
      <c r="M9" s="34">
        <v>0</v>
      </c>
      <c r="N9" s="34">
        <v>0</v>
      </c>
      <c r="O9" s="34">
        <v>1</v>
      </c>
      <c r="P9" s="34">
        <v>3</v>
      </c>
      <c r="Q9" s="34">
        <v>0</v>
      </c>
      <c r="R9" s="34">
        <v>0</v>
      </c>
      <c r="S9" s="34">
        <v>0</v>
      </c>
      <c r="T9" s="34">
        <v>0</v>
      </c>
      <c r="U9" s="35">
        <f t="shared" ref="U9:U22" si="0">SUM(M9:T9)</f>
        <v>4</v>
      </c>
      <c r="V9" s="36">
        <f t="shared" ref="V9:V22" si="1">SUM(F9:K9)</f>
        <v>54778</v>
      </c>
    </row>
    <row r="10" spans="1:22" x14ac:dyDescent="0.3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0</v>
      </c>
      <c r="G10" s="31">
        <v>10896</v>
      </c>
      <c r="H10" s="31">
        <v>37298</v>
      </c>
      <c r="I10" s="31">
        <v>0</v>
      </c>
      <c r="J10" s="31">
        <v>0</v>
      </c>
      <c r="K10" s="32">
        <v>4540</v>
      </c>
      <c r="L10" s="33" t="s">
        <v>35</v>
      </c>
      <c r="M10" s="34">
        <v>0</v>
      </c>
      <c r="N10" s="34">
        <v>0</v>
      </c>
      <c r="O10" s="34">
        <v>1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1</v>
      </c>
      <c r="V10" s="36">
        <f t="shared" si="1"/>
        <v>52734</v>
      </c>
    </row>
    <row r="11" spans="1:22" x14ac:dyDescent="0.3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34</v>
      </c>
      <c r="F11" s="30">
        <v>0</v>
      </c>
      <c r="G11" s="31">
        <v>10896</v>
      </c>
      <c r="H11" s="31">
        <v>22159</v>
      </c>
      <c r="I11" s="31">
        <v>0</v>
      </c>
      <c r="J11" s="31">
        <v>22159</v>
      </c>
      <c r="K11" s="32">
        <v>2946</v>
      </c>
      <c r="L11" s="33" t="s">
        <v>35</v>
      </c>
      <c r="M11" s="34">
        <v>0</v>
      </c>
      <c r="N11" s="34">
        <v>0</v>
      </c>
      <c r="O11" s="34">
        <v>1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1</v>
      </c>
      <c r="V11" s="36">
        <f t="shared" si="1"/>
        <v>58160</v>
      </c>
    </row>
    <row r="12" spans="1:22" x14ac:dyDescent="0.3">
      <c r="A12" s="27" t="s">
        <v>39</v>
      </c>
      <c r="B12" s="27" t="s">
        <v>45</v>
      </c>
      <c r="C12" s="28" t="s">
        <v>46</v>
      </c>
      <c r="D12" s="28">
        <v>2023</v>
      </c>
      <c r="E12" s="29" t="s">
        <v>34</v>
      </c>
      <c r="F12" s="30">
        <v>0</v>
      </c>
      <c r="G12" s="31">
        <v>21792</v>
      </c>
      <c r="H12" s="31">
        <v>56615</v>
      </c>
      <c r="I12" s="31">
        <v>0</v>
      </c>
      <c r="J12" s="31">
        <v>0</v>
      </c>
      <c r="K12" s="32">
        <v>7552</v>
      </c>
      <c r="L12" s="33" t="s">
        <v>35</v>
      </c>
      <c r="M12" s="34">
        <v>0</v>
      </c>
      <c r="N12" s="34">
        <v>0</v>
      </c>
      <c r="O12" s="34">
        <v>2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2</v>
      </c>
      <c r="V12" s="36">
        <f t="shared" si="1"/>
        <v>85959</v>
      </c>
    </row>
    <row r="13" spans="1:22" x14ac:dyDescent="0.3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</sheetData>
  <autoFilter ref="A8:V8" xr:uid="{7E0C061C-D4F4-4BA3-9A26-A474EC519ACE}"/>
  <conditionalFormatting sqref="D9:D22">
    <cfRule type="expression" dxfId="3" priority="4">
      <formula>OR($D9&gt;2023,AND($D9&lt;2023,$D9&lt;&gt;""))</formula>
    </cfRule>
  </conditionalFormatting>
  <conditionalFormatting sqref="V9:V22">
    <cfRule type="cellIs" dxfId="2" priority="3" operator="lessThan">
      <formula>0</formula>
    </cfRule>
  </conditionalFormatting>
  <conditionalFormatting sqref="V9:V22">
    <cfRule type="expression" dxfId="1" priority="1">
      <formula>#REF!&lt;0</formula>
    </cfRule>
  </conditionalFormatting>
  <conditionalFormatting sqref="C9:C22">
    <cfRule type="expression" dxfId="0" priority="5">
      <formula>(#REF!&gt;1)</formula>
    </cfRule>
  </conditionalFormatting>
  <dataValidations count="3">
    <dataValidation type="list" allowBlank="1" showInputMessage="1" showErrorMessage="1" sqref="L9:L22" xr:uid="{484E77F6-FF0D-430C-A6D9-60B6F631B48C}">
      <formula1>"N/A, FMR, Actual Rent"</formula1>
    </dataValidation>
    <dataValidation type="list" allowBlank="1" showInputMessage="1" showErrorMessage="1" sqref="E9:E22" xr:uid="{5C453DC6-5171-4A61-B514-A6D84BB3CF62}">
      <formula1>"PH, TH, Joint TH &amp; PH-RRH, HMIS, SSO, TRA, PRA, SRA, S+C/SRO"</formula1>
    </dataValidation>
    <dataValidation allowBlank="1" showErrorMessage="1" sqref="A8:V8" xr:uid="{B6DF3292-20EF-4EAA-AB5B-9142DBC6EBD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2022-05-30T18:26:06Z</dcterms:created>
  <dcterms:modified xsi:type="dcterms:W3CDTF">2022-06-06T20:34:51Z</dcterms:modified>
</cp:coreProperties>
</file>