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OK-500\"/>
    </mc:Choice>
  </mc:AlternateContent>
  <xr:revisionPtr revIDLastSave="0" documentId="13_ncr:1_{F273737E-F606-4FCD-BB88-DEB336E6E887}" xr6:coauthVersionLast="47" xr6:coauthVersionMax="47" xr10:uidLastSave="{00000000-0000-0000-0000-000000000000}"/>
  <bookViews>
    <workbookView xWindow="-108" yWindow="-108" windowWidth="27288" windowHeight="17544" xr2:uid="{B1FA4932-9AC2-4437-92D2-1BF287007F1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<sst xmlns="http://schemas.openxmlformats.org/spreadsheetml/2006/main" count="76" uniqueCount="54">
  <si>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</si>
  <si>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</si>
  <si>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</si>
  <si>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</si>
  <si>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</si>
  <si>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</si>
  <si>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</si>
  <si>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</si>
  <si>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</si>
  <si>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</si>
  <si>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</si>
  <si>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</si>
  <si>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</si>
  <si>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</si>
  <si>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</si>
  <si>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</si>
  <si>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</si>
  <si>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</si>
  <si>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</si>
  <si>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</si>
  <si>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</si>
  <si>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</si>
  <si>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</si>
  <si>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</si>
  <si>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</si>
  <si>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</si>
  <si>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</si>
  <si>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</si>
  <si>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</si>
  <si>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</si>
  <si>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OK-505</t>
  </si>
  <si>
    <t>Community Crisis Center, Inc.</t>
  </si>
  <si>
    <t>Partnership for Peace</t>
  </si>
  <si>
    <t>OK0036L6I052114</t>
  </si>
  <si>
    <t>PH</t>
  </si>
  <si>
    <t/>
  </si>
  <si>
    <t>Oklahoma City</t>
  </si>
  <si>
    <t>Northeast Oklahoma CoC</t>
  </si>
  <si>
    <t>Northeast Oklahoma Community Action Agency, Inc.</t>
  </si>
  <si>
    <t>Freedom From Addiction Through Christ</t>
  </si>
  <si>
    <t>Renewal FY2021</t>
  </si>
  <si>
    <t>Ok0037L6I052114</t>
  </si>
  <si>
    <t>NEOCAA Dedicated HMIS Renewal 2021</t>
  </si>
  <si>
    <t>OK0047L6I052113</t>
  </si>
  <si>
    <t>NEOCAA PSH Renewal of Project 2021</t>
  </si>
  <si>
    <t>OK0048L6I052113</t>
  </si>
  <si>
    <t xml:space="preserve">Community Action Resource &amp; Development, Inc. </t>
  </si>
  <si>
    <t>Safe Life Permanent Supportive Housing</t>
  </si>
  <si>
    <t>OK0064L6I052112</t>
  </si>
  <si>
    <t>FFATC Annex Renewal Y2021</t>
  </si>
  <si>
    <t>OK0071L6I052107</t>
  </si>
  <si>
    <t>The Landing, INC</t>
  </si>
  <si>
    <t>The Landing SHP Renewal FY 2021</t>
  </si>
  <si>
    <t>OK0082L6I052109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</si>
</sst>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251F-B709-48F8-9B04-E2659F48280A}">
  <sheetPr codeName="Sheet291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369435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24072</v>
      </c>
      <c r="I9" s="31">
        <v>15034</v>
      </c>
      <c r="J9" s="31">
        <v>0</v>
      </c>
      <c r="K9" s="32">
        <v>2556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5" si="0">SUM(M9:T9)</f>
        <v>0</v>
      </c>
      <c r="V9" s="36">
        <f t="shared" ref="V9:V25" si="1">SUM(F9:K9)</f>
        <v>41662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24705</v>
      </c>
      <c r="I10" s="31">
        <v>22369</v>
      </c>
      <c r="J10" s="31">
        <v>0</v>
      </c>
      <c r="K10" s="32">
        <v>2908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49982</v>
      </c>
    </row>
    <row r="11" spans="1:22" x14ac:dyDescent="0.3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25437</v>
      </c>
      <c r="K11" s="32">
        <v>1780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27217</v>
      </c>
    </row>
    <row r="12" spans="1:22" x14ac:dyDescent="0.3">
      <c r="A12" s="27" t="s">
        <v>38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0</v>
      </c>
      <c r="H12" s="31">
        <v>0</v>
      </c>
      <c r="I12" s="31">
        <v>39308</v>
      </c>
      <c r="J12" s="31">
        <v>0</v>
      </c>
      <c r="K12" s="32">
        <v>2091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41399</v>
      </c>
    </row>
    <row r="13" spans="1:22" x14ac:dyDescent="0.3">
      <c r="A13" s="27" t="s">
        <v>46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0</v>
      </c>
      <c r="G13" s="31">
        <v>0</v>
      </c>
      <c r="H13" s="31">
        <v>0</v>
      </c>
      <c r="I13" s="31">
        <v>17191</v>
      </c>
      <c r="J13" s="31">
        <v>0</v>
      </c>
      <c r="K13" s="32">
        <v>914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18105</v>
      </c>
    </row>
    <row r="14" spans="1:22" x14ac:dyDescent="0.3">
      <c r="A14" s="27" t="s">
        <v>39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1">
        <v>0</v>
      </c>
      <c r="H14" s="31">
        <v>0</v>
      </c>
      <c r="I14" s="31">
        <v>37588</v>
      </c>
      <c r="J14" s="31">
        <v>0</v>
      </c>
      <c r="K14" s="32">
        <v>2234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39822</v>
      </c>
    </row>
    <row r="15" spans="1:22" x14ac:dyDescent="0.3">
      <c r="A15" s="27" t="s">
        <v>51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0</v>
      </c>
      <c r="G15" s="31">
        <v>0</v>
      </c>
      <c r="H15" s="31">
        <v>25884</v>
      </c>
      <c r="I15" s="31">
        <v>116897</v>
      </c>
      <c r="J15" s="31">
        <v>0</v>
      </c>
      <c r="K15" s="32">
        <v>8467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151248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D770251F-B709-48F8-9B04-E2659F48280A}"/>
  <conditionalFormatting sqref="D9:D25">
    <cfRule type="expression" dxfId="3" priority="4">
      <formula>OR($D9&gt;2023,AND($D9&lt;2023,$D9&lt;&gt;""))</formula>
    </cfRule>
  </conditionalFormatting>
  <conditionalFormatting sqref="V9:V25">
    <cfRule type="cellIs" dxfId="2" priority="3" operator="lessThan">
      <formula>0</formula>
    </cfRule>
  </conditionalFormatting>
  <conditionalFormatting sqref="V9:V25">
    <cfRule type="expression" dxfId="1" priority="1">
      <formula>#REF!&lt;0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E06B0828-3A63-4BF0-B589-FF6B7715B634}">
      <formula1>"N/A, FMR, Actual Rent"</formula1>
    </dataValidation>
    <dataValidation type="list" allowBlank="1" showInputMessage="1" showErrorMessage="1" sqref="E9:E25" xr:uid="{4D8D2F34-3166-4796-8585-3AE2C5854040}">
      <formula1>"PH, TH, Joint TH &amp; PH-RRH, HMIS, SSO, TRA, PRA, SRA, S+C/SRO"</formula1>
    </dataValidation>
    <dataValidation allowBlank="1" showErrorMessage="1" sqref="A8:V8" xr:uid="{2A4A9164-0A47-4047-ACFE-AABE5468A65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2022-05-30T18:26:09Z</dcterms:created>
  <dcterms:modified xsi:type="dcterms:W3CDTF">2022-06-06T20:34:47Z</dcterms:modified>
</cp:coreProperties>
</file>