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OK-500\"/>
    </mc:Choice>
  </mc:AlternateContent>
  <xr:revisionPtr revIDLastSave="0" documentId="13_ncr:1_{2BEF047C-7DA8-4641-AF12-DED3A693D357}" xr6:coauthVersionLast="47" xr6:coauthVersionMax="47" xr10:uidLastSave="{00000000-0000-0000-0000-000000000000}"/>
  <bookViews>
    <workbookView xWindow="-108" yWindow="-108" windowWidth="27288" windowHeight="17544" xr2:uid="{B636EC2A-0FC6-4016-9F84-250694468585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1" i="1" l="1"/>
  <c r="B5" i="1" s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<sst xmlns="http://schemas.openxmlformats.org/spreadsheetml/2006/main" count="50" uniqueCount="45">
  <si>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</si>
  <si>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</si>
  <si>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</si>
  <si>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</si>
  <si>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</si>
  <si>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</si>
  <si>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</si>
  <si>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</si>
  <si>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</si>
  <si>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</si>
  <si>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</si>
  <si>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</si>
  <si>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</si>
  <si>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</si>
  <si>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</si>
  <si>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</si>
  <si>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</si>
  <si>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</si>
  <si>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</si>
  <si>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</si>
  <si>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</si>
  <si>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</si>
  <si>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</si>
  <si>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</si>
  <si>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</si>
  <si>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</si>
  <si>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</si>
  <si>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</si>
  <si>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</si>
  <si>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</si>
  <si>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OK-503</t>
  </si>
  <si>
    <t>State of Oklahoma</t>
  </si>
  <si>
    <t>Balance of State Shelter Plus Care</t>
  </si>
  <si>
    <t>OK0029L6I032114</t>
  </si>
  <si>
    <t>PH</t>
  </si>
  <si>
    <t>FMR</t>
  </si>
  <si>
    <t/>
  </si>
  <si>
    <t>Oklahoma City</t>
  </si>
  <si>
    <t>Oklahoma Balance of State CoC</t>
  </si>
  <si>
    <t>Northwest Domestic Crisis Services, Inc.</t>
  </si>
  <si>
    <t>Alva PSH 2021</t>
  </si>
  <si>
    <t>OK0130L6I032105</t>
  </si>
  <si>
    <t>Waynoka Mental Health Authority</t>
  </si>
  <si>
    <t>Northwest Substance Abuse Treatment Center</t>
  </si>
  <si>
    <t>OK0131L6I032105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</si>
</sst>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4060-2C9D-4504-947C-885773F08A63}">
  <sheetPr codeName="Sheet289">
    <pageSetUpPr fitToPage="1"/>
  </sheetPr>
  <dimension ref="A1:V2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582698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194352</v>
      </c>
      <c r="H9" s="31">
        <v>0</v>
      </c>
      <c r="I9" s="31">
        <v>0</v>
      </c>
      <c r="J9" s="31">
        <v>0</v>
      </c>
      <c r="K9" s="32">
        <v>7747</v>
      </c>
      <c r="L9" s="33" t="s">
        <v>35</v>
      </c>
      <c r="M9" s="34">
        <v>0</v>
      </c>
      <c r="N9" s="34">
        <v>0</v>
      </c>
      <c r="O9" s="34">
        <v>13</v>
      </c>
      <c r="P9" s="34">
        <v>3</v>
      </c>
      <c r="Q9" s="34">
        <v>3</v>
      </c>
      <c r="R9" s="34">
        <v>0</v>
      </c>
      <c r="S9" s="34">
        <v>0</v>
      </c>
      <c r="T9" s="34">
        <v>0</v>
      </c>
      <c r="U9" s="35">
        <f t="shared" ref="U9:U21" si="0">SUM(M9:T9)</f>
        <v>19</v>
      </c>
      <c r="V9" s="36">
        <f t="shared" ref="V9:V21" si="1">SUM(F9:K9)</f>
        <v>202099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1">
        <v>0</v>
      </c>
      <c r="H10" s="31">
        <v>29044</v>
      </c>
      <c r="I10" s="31">
        <v>84118</v>
      </c>
      <c r="J10" s="31">
        <v>13380</v>
      </c>
      <c r="K10" s="32">
        <v>8375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 t="s">
        <v>36</v>
      </c>
      <c r="U10" s="35">
        <f t="shared" si="0"/>
        <v>0</v>
      </c>
      <c r="V10" s="36">
        <f t="shared" si="1"/>
        <v>134917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34</v>
      </c>
      <c r="F11" s="30">
        <v>0</v>
      </c>
      <c r="G11" s="31">
        <v>87792</v>
      </c>
      <c r="H11" s="31">
        <v>132280</v>
      </c>
      <c r="I11" s="31">
        <v>0</v>
      </c>
      <c r="J11" s="31">
        <v>10648</v>
      </c>
      <c r="K11" s="32">
        <v>14962</v>
      </c>
      <c r="L11" s="33" t="s">
        <v>35</v>
      </c>
      <c r="M11" s="34">
        <v>0</v>
      </c>
      <c r="N11" s="34">
        <v>0</v>
      </c>
      <c r="O11" s="34">
        <v>0</v>
      </c>
      <c r="P11" s="34">
        <v>2</v>
      </c>
      <c r="Q11" s="34">
        <v>6</v>
      </c>
      <c r="R11" s="34">
        <v>0</v>
      </c>
      <c r="S11" s="34">
        <v>0</v>
      </c>
      <c r="T11" s="34">
        <v>0</v>
      </c>
      <c r="U11" s="35">
        <f t="shared" si="0"/>
        <v>8</v>
      </c>
      <c r="V11" s="36">
        <f t="shared" si="1"/>
        <v>245682</v>
      </c>
    </row>
    <row r="12" spans="1:22" x14ac:dyDescent="0.3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</sheetData>
  <autoFilter ref="A8:V8" xr:uid="{21524060-2C9D-4504-947C-885773F08A63}"/>
  <conditionalFormatting sqref="D9:D21">
    <cfRule type="expression" dxfId="3" priority="4">
      <formula>OR($D9&gt;2023,AND($D9&lt;2023,$D9&lt;&gt;""))</formula>
    </cfRule>
  </conditionalFormatting>
  <conditionalFormatting sqref="V9:V21">
    <cfRule type="cellIs" dxfId="2" priority="3" operator="lessThan">
      <formula>0</formula>
    </cfRule>
  </conditionalFormatting>
  <conditionalFormatting sqref="V9:V21">
    <cfRule type="expression" dxfId="1" priority="1">
      <formula>#REF!&lt;0</formula>
    </cfRule>
  </conditionalFormatting>
  <conditionalFormatting sqref="C9:C21">
    <cfRule type="expression" dxfId="0" priority="5">
      <formula>(#REF!&gt;1)</formula>
    </cfRule>
  </conditionalFormatting>
  <dataValidations count="3">
    <dataValidation type="list" allowBlank="1" showInputMessage="1" showErrorMessage="1" sqref="L9:L21" xr:uid="{224A5E50-F4D3-4099-A196-7D7484B2C9A3}">
      <formula1>"N/A, FMR, Actual Rent"</formula1>
    </dataValidation>
    <dataValidation type="list" allowBlank="1" showInputMessage="1" showErrorMessage="1" sqref="E9:E21" xr:uid="{4956EF0E-79F1-4CDC-B544-C7BDAAC90347}">
      <formula1>"PH, TH, Joint TH &amp; PH-RRH, HMIS, SSO, TRA, PRA, SRA, S+C/SRO"</formula1>
    </dataValidation>
    <dataValidation allowBlank="1" showErrorMessage="1" sqref="A8:V8" xr:uid="{38821F02-7C37-4C0B-BB81-BD6ED7910DB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2022-05-30T18:26:10Z</dcterms:created>
  <dcterms:modified xsi:type="dcterms:W3CDTF">2022-06-06T20:34:46Z</dcterms:modified>
</cp:coreProperties>
</file>