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OK-500\"/>
    </mc:Choice>
  </mc:AlternateContent>
  <xr:revisionPtr revIDLastSave="0" documentId="13_ncr:1_{45145E85-1A1F-472A-9974-E37F71528352}" xr6:coauthVersionLast="47" xr6:coauthVersionMax="47" xr10:uidLastSave="{00000000-0000-0000-0000-000000000000}"/>
  <bookViews>
    <workbookView xWindow="-98" yWindow="-98" windowWidth="26116" windowHeight="16395" xr2:uid="{EFB2DA62-6B09-474A-A414-905359679265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B5" i="1" s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3" i="1"/>
  <c r="B4" i="1"/>
  <c r="B2" i="1"/>
</calcChain>
</file>

<file path=xl/sharedStrings.xml><?xml version="1.0" encoding="utf-8"?>
<sst xmlns="http://schemas.openxmlformats.org/spreadsheetml/2006/main" count="219" uniqueCount="79">
  <si>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</si>
  <si>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</si>
  <si>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</si>
  <si>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</si>
  <si>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</si>
  <si>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</si>
  <si>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</si>
  <si>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</si>
  <si>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</si>
  <si>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</si>
  <si>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</si>
  <si>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</si>
  <si>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</si>
  <si>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</si>
  <si>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</si>
  <si>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</si>
  <si>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</si>
  <si>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</si>
  <si>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</si>
  <si>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</si>
  <si>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</si>
  <si>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</si>
  <si>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</si>
  <si>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</si>
  <si>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</si>
  <si>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</si>
  <si>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</si>
  <si>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</si>
  <si>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</si>
  <si>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</si>
  <si>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</si>
  <si>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OK-501</t>
  </si>
  <si>
    <t>The Center for Housing Solutions, Inc.</t>
  </si>
  <si>
    <t>Homeless Management Information System FY2021</t>
  </si>
  <si>
    <t>OK0015L6I012114</t>
  </si>
  <si>
    <t/>
  </si>
  <si>
    <t>Renewal</t>
  </si>
  <si>
    <t>C</t>
  </si>
  <si>
    <t>Oklahoma City</t>
  </si>
  <si>
    <t>Tulsa City &amp; County CoC</t>
  </si>
  <si>
    <t>Center for Housing Solutions, Inc.</t>
  </si>
  <si>
    <t>Mental Health Association in Tulsa, Inc.</t>
  </si>
  <si>
    <t>Walker Hall TLC</t>
  </si>
  <si>
    <t>OK0018L6I012114</t>
  </si>
  <si>
    <t>TH</t>
  </si>
  <si>
    <t>LTS Apartments Tulsa</t>
  </si>
  <si>
    <t>OK0043L6I012113</t>
  </si>
  <si>
    <t>PH</t>
  </si>
  <si>
    <t>PSH</t>
  </si>
  <si>
    <t xml:space="preserve">Tulsa Day Center </t>
  </si>
  <si>
    <t>TDC Permanent Supportive Housing (Union Point)</t>
  </si>
  <si>
    <t>OK0051L6I012110</t>
  </si>
  <si>
    <t>Volunteers of America of Oklahoma, Inc.</t>
  </si>
  <si>
    <t>5600PSH</t>
  </si>
  <si>
    <t>OK0060L6I012112</t>
  </si>
  <si>
    <t>Hudson Villas (PSH at HV)</t>
  </si>
  <si>
    <t>OK0077L6I012108</t>
  </si>
  <si>
    <t>Youth Services of Tulsa, Inc.</t>
  </si>
  <si>
    <t>RRH for Youth</t>
  </si>
  <si>
    <t>OK0112L6I012106</t>
  </si>
  <si>
    <t>FMR</t>
  </si>
  <si>
    <t>RRH</t>
  </si>
  <si>
    <t>LTS Apartments VI</t>
  </si>
  <si>
    <t>OK0114L6I012106</t>
  </si>
  <si>
    <t>CoC Coordinated Entry System FY2021</t>
  </si>
  <si>
    <t>OK0123L6I012105</t>
  </si>
  <si>
    <t>SSO</t>
  </si>
  <si>
    <t>TDC Rapid Rehousing (housing &amp; support)</t>
  </si>
  <si>
    <t>OK0125L6I012104</t>
  </si>
  <si>
    <t>12th Street Permanent Supportive Housing</t>
  </si>
  <si>
    <t>OK0153L6I012102</t>
  </si>
  <si>
    <t>Domestic Violence Intervention Services, Inc.</t>
  </si>
  <si>
    <t>DVIS RRH for Survivors of Domestic and Sexual Violence</t>
  </si>
  <si>
    <t>OK0154D6I012102</t>
  </si>
  <si>
    <t>RRH Collaboration Program for Survivors of Domestic and Sexual Violence</t>
  </si>
  <si>
    <t>OK0173D6I012100</t>
  </si>
  <si>
    <t>New</t>
  </si>
  <si>
    <t>DV Bonus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</si>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</sst>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38D2-81B6-443C-947F-E4F31A36A601}">
  <sheetPr codeName="Sheet286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12.1328125" hidden="1" customWidth="1"/>
    <col min="109" max="109" width="6.6640625" hidden="1" customWidth="1"/>
    <col min="110" max="110" width="19.6640625" hidden="1" customWidth="1"/>
    <col min="111" max="111" width="27" hidden="1" customWidth="1"/>
  </cols>
  <sheetData>
    <row r="1" spans="1:111" ht="15" customHeight="1" x14ac:dyDescent="0.45">
      <c r="A1" s="1" t="s">
        <v>0</v>
      </c>
      <c r="B1" s="2" t="str">
        <f ca="1">INDIRECT("$DD$9")</f>
        <v>Oklahoma City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OK-501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Tulsa City &amp;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Center for Housing Solutions,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3771354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117300</v>
      </c>
      <c r="K9" s="33">
        <v>5813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1" si="0">SUM(M9:T9)</f>
        <v>0</v>
      </c>
      <c r="V9" s="37">
        <f t="shared" ref="V9:V31" si="1">SUM(F9:K9)</f>
        <v>123113</v>
      </c>
      <c r="W9" s="38"/>
      <c r="CT9">
        <v>190097</v>
      </c>
      <c r="CU9">
        <v>182186</v>
      </c>
      <c r="CV9" t="s">
        <v>36</v>
      </c>
      <c r="CW9">
        <v>1</v>
      </c>
      <c r="CX9" t="s">
        <v>35</v>
      </c>
      <c r="CY9" t="s">
        <v>35</v>
      </c>
      <c r="CZ9">
        <v>123113</v>
      </c>
      <c r="DA9">
        <v>123113</v>
      </c>
      <c r="DB9">
        <v>123113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0</v>
      </c>
      <c r="H10" s="31">
        <v>0</v>
      </c>
      <c r="I10" s="31">
        <v>82118</v>
      </c>
      <c r="J10" s="32">
        <v>2126</v>
      </c>
      <c r="K10" s="33">
        <v>4212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88456</v>
      </c>
      <c r="W10" s="38"/>
      <c r="CT10">
        <v>187430</v>
      </c>
      <c r="CU10">
        <v>182186</v>
      </c>
      <c r="CV10" t="s">
        <v>36</v>
      </c>
      <c r="CW10">
        <v>1</v>
      </c>
      <c r="CX10" t="s">
        <v>35</v>
      </c>
      <c r="CY10" t="s">
        <v>35</v>
      </c>
      <c r="CZ10">
        <v>88456</v>
      </c>
      <c r="DA10">
        <v>88456</v>
      </c>
      <c r="DB10">
        <v>88456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41</v>
      </c>
      <c r="B11" s="28" t="s">
        <v>45</v>
      </c>
      <c r="C11" s="29" t="s">
        <v>46</v>
      </c>
      <c r="D11" s="29">
        <v>2023</v>
      </c>
      <c r="E11" s="30" t="s">
        <v>47</v>
      </c>
      <c r="F11" s="31">
        <v>130888</v>
      </c>
      <c r="G11" s="31">
        <v>0</v>
      </c>
      <c r="H11" s="31">
        <v>248441</v>
      </c>
      <c r="I11" s="31">
        <v>613745</v>
      </c>
      <c r="J11" s="32">
        <v>31014</v>
      </c>
      <c r="K11" s="33">
        <v>45302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1069390</v>
      </c>
      <c r="W11" s="38" t="s">
        <v>78</v>
      </c>
      <c r="CT11">
        <v>187425</v>
      </c>
      <c r="CU11">
        <v>182186</v>
      </c>
      <c r="CV11" t="s">
        <v>36</v>
      </c>
      <c r="CW11">
        <v>1</v>
      </c>
      <c r="CX11" t="s">
        <v>48</v>
      </c>
      <c r="CY11" t="s">
        <v>35</v>
      </c>
      <c r="CZ11">
        <v>871800</v>
      </c>
      <c r="DA11">
        <v>871800</v>
      </c>
      <c r="DB11">
        <v>891481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47</v>
      </c>
      <c r="F12" s="31">
        <v>101898</v>
      </c>
      <c r="G12" s="31">
        <v>0</v>
      </c>
      <c r="H12" s="31">
        <v>11730</v>
      </c>
      <c r="I12" s="31">
        <v>19168</v>
      </c>
      <c r="J12" s="32">
        <v>0</v>
      </c>
      <c r="K12" s="33">
        <v>5057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137853</v>
      </c>
      <c r="W12" s="38"/>
      <c r="CT12">
        <v>188462</v>
      </c>
      <c r="CU12">
        <v>182186</v>
      </c>
      <c r="CV12" t="s">
        <v>36</v>
      </c>
      <c r="CW12">
        <v>1</v>
      </c>
      <c r="CX12" t="s">
        <v>48</v>
      </c>
      <c r="CY12" t="s">
        <v>35</v>
      </c>
      <c r="CZ12">
        <v>134327</v>
      </c>
      <c r="DA12">
        <v>134327</v>
      </c>
      <c r="DB12">
        <v>137853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47</v>
      </c>
      <c r="F13" s="31">
        <v>339717</v>
      </c>
      <c r="G13" s="31">
        <v>0</v>
      </c>
      <c r="H13" s="31">
        <v>155924</v>
      </c>
      <c r="I13" s="31">
        <v>65829</v>
      </c>
      <c r="J13" s="32">
        <v>0</v>
      </c>
      <c r="K13" s="33">
        <v>21526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582996</v>
      </c>
      <c r="W13" s="38"/>
      <c r="CT13">
        <v>183173</v>
      </c>
      <c r="CU13">
        <v>182186</v>
      </c>
      <c r="CV13" t="s">
        <v>36</v>
      </c>
      <c r="CW13">
        <v>1</v>
      </c>
      <c r="CX13" t="s">
        <v>48</v>
      </c>
      <c r="CY13" t="s">
        <v>35</v>
      </c>
      <c r="CZ13">
        <v>571184</v>
      </c>
      <c r="DA13">
        <v>571184</v>
      </c>
      <c r="DB13">
        <v>582996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49</v>
      </c>
      <c r="B14" s="28" t="s">
        <v>55</v>
      </c>
      <c r="C14" s="29" t="s">
        <v>56</v>
      </c>
      <c r="D14" s="29">
        <v>2023</v>
      </c>
      <c r="E14" s="30" t="s">
        <v>47</v>
      </c>
      <c r="F14" s="31">
        <v>0</v>
      </c>
      <c r="G14" s="31">
        <v>0</v>
      </c>
      <c r="H14" s="31">
        <v>20296</v>
      </c>
      <c r="I14" s="31">
        <v>101710</v>
      </c>
      <c r="J14" s="32">
        <v>0</v>
      </c>
      <c r="K14" s="33">
        <v>5074</v>
      </c>
      <c r="L14" s="34" t="s">
        <v>35</v>
      </c>
      <c r="M14" s="35"/>
      <c r="N14" s="35"/>
      <c r="O14" s="35"/>
      <c r="P14" s="35"/>
      <c r="Q14" s="35"/>
      <c r="R14" s="35"/>
      <c r="S14" s="35"/>
      <c r="T14" s="35" t="s">
        <v>35</v>
      </c>
      <c r="U14" s="36">
        <f t="shared" si="0"/>
        <v>0</v>
      </c>
      <c r="V14" s="37">
        <f t="shared" si="1"/>
        <v>127080</v>
      </c>
      <c r="W14" s="38"/>
      <c r="CT14">
        <v>188460</v>
      </c>
      <c r="CU14">
        <v>182186</v>
      </c>
      <c r="CV14" t="s">
        <v>36</v>
      </c>
      <c r="CW14">
        <v>1</v>
      </c>
      <c r="CX14" t="s">
        <v>48</v>
      </c>
      <c r="CY14" t="s">
        <v>35</v>
      </c>
      <c r="CZ14">
        <v>124118</v>
      </c>
      <c r="DA14">
        <v>124118</v>
      </c>
      <c r="DB14">
        <v>127080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47</v>
      </c>
      <c r="F15" s="31">
        <v>0</v>
      </c>
      <c r="G15" s="31">
        <v>58944</v>
      </c>
      <c r="H15" s="31">
        <v>56846</v>
      </c>
      <c r="I15" s="31">
        <v>0</v>
      </c>
      <c r="J15" s="32">
        <v>0</v>
      </c>
      <c r="K15" s="33">
        <v>5238</v>
      </c>
      <c r="L15" s="34" t="s">
        <v>60</v>
      </c>
      <c r="M15" s="35">
        <v>0</v>
      </c>
      <c r="N15" s="35">
        <v>2</v>
      </c>
      <c r="O15" s="35">
        <v>5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7</v>
      </c>
      <c r="V15" s="37">
        <f t="shared" si="1"/>
        <v>121028</v>
      </c>
      <c r="W15" s="38"/>
      <c r="CT15">
        <v>188796</v>
      </c>
      <c r="CU15">
        <v>182186</v>
      </c>
      <c r="CV15" t="s">
        <v>36</v>
      </c>
      <c r="CW15">
        <v>1</v>
      </c>
      <c r="CX15" t="s">
        <v>61</v>
      </c>
      <c r="CY15" t="s">
        <v>35</v>
      </c>
      <c r="CZ15">
        <v>118472</v>
      </c>
      <c r="DA15">
        <v>118472</v>
      </c>
      <c r="DB15">
        <v>121028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41</v>
      </c>
      <c r="B16" s="28" t="s">
        <v>62</v>
      </c>
      <c r="C16" s="29" t="s">
        <v>63</v>
      </c>
      <c r="D16" s="29">
        <v>2023</v>
      </c>
      <c r="E16" s="30" t="s">
        <v>47</v>
      </c>
      <c r="F16" s="31">
        <v>44288</v>
      </c>
      <c r="G16" s="31">
        <v>0</v>
      </c>
      <c r="H16" s="31">
        <v>43750</v>
      </c>
      <c r="I16" s="31">
        <v>41529</v>
      </c>
      <c r="J16" s="32">
        <v>2510</v>
      </c>
      <c r="K16" s="33">
        <v>5944</v>
      </c>
      <c r="L16" s="34" t="s">
        <v>35</v>
      </c>
      <c r="M16" s="35"/>
      <c r="N16" s="35"/>
      <c r="O16" s="35"/>
      <c r="P16" s="35"/>
      <c r="Q16" s="35"/>
      <c r="R16" s="35"/>
      <c r="S16" s="35"/>
      <c r="T16" s="35" t="s">
        <v>35</v>
      </c>
      <c r="U16" s="36">
        <f t="shared" si="0"/>
        <v>0</v>
      </c>
      <c r="V16" s="37">
        <f t="shared" si="1"/>
        <v>138021</v>
      </c>
      <c r="W16" s="38"/>
      <c r="CT16">
        <v>187434</v>
      </c>
      <c r="CU16">
        <v>182186</v>
      </c>
      <c r="CV16" t="s">
        <v>36</v>
      </c>
      <c r="CW16">
        <v>1</v>
      </c>
      <c r="CX16" t="s">
        <v>48</v>
      </c>
      <c r="CY16" t="s">
        <v>35</v>
      </c>
      <c r="CZ16">
        <v>135521</v>
      </c>
      <c r="DA16">
        <v>135521</v>
      </c>
      <c r="DB16">
        <v>138021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45">
      <c r="A17" s="28" t="s">
        <v>32</v>
      </c>
      <c r="B17" s="28" t="s">
        <v>64</v>
      </c>
      <c r="C17" s="29" t="s">
        <v>65</v>
      </c>
      <c r="D17" s="29">
        <v>2023</v>
      </c>
      <c r="E17" s="30" t="s">
        <v>66</v>
      </c>
      <c r="F17" s="31">
        <v>0</v>
      </c>
      <c r="G17" s="31">
        <v>0</v>
      </c>
      <c r="H17" s="31">
        <v>58578</v>
      </c>
      <c r="I17" s="31">
        <v>0</v>
      </c>
      <c r="J17" s="32">
        <v>0</v>
      </c>
      <c r="K17" s="33">
        <v>5790</v>
      </c>
      <c r="L17" s="34" t="s">
        <v>35</v>
      </c>
      <c r="M17" s="35"/>
      <c r="N17" s="35"/>
      <c r="O17" s="35"/>
      <c r="P17" s="35"/>
      <c r="Q17" s="35"/>
      <c r="R17" s="35"/>
      <c r="S17" s="35"/>
      <c r="T17" s="35" t="s">
        <v>35</v>
      </c>
      <c r="U17" s="36">
        <f t="shared" si="0"/>
        <v>0</v>
      </c>
      <c r="V17" s="37">
        <f t="shared" si="1"/>
        <v>64368</v>
      </c>
      <c r="W17" s="38"/>
      <c r="CT17">
        <v>189935</v>
      </c>
      <c r="CU17">
        <v>182186</v>
      </c>
      <c r="CV17" t="s">
        <v>36</v>
      </c>
      <c r="CW17">
        <v>1</v>
      </c>
      <c r="CY17" t="s">
        <v>35</v>
      </c>
      <c r="CZ17">
        <v>64368</v>
      </c>
      <c r="DA17">
        <v>64368</v>
      </c>
      <c r="DB17">
        <v>64368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45">
      <c r="A18" s="28" t="s">
        <v>49</v>
      </c>
      <c r="B18" s="28" t="s">
        <v>67</v>
      </c>
      <c r="C18" s="29" t="s">
        <v>68</v>
      </c>
      <c r="D18" s="29">
        <v>2023</v>
      </c>
      <c r="E18" s="30" t="s">
        <v>47</v>
      </c>
      <c r="F18" s="31">
        <v>0</v>
      </c>
      <c r="G18" s="31">
        <v>125004</v>
      </c>
      <c r="H18" s="31">
        <v>97637</v>
      </c>
      <c r="I18" s="31">
        <v>0</v>
      </c>
      <c r="J18" s="32">
        <v>0</v>
      </c>
      <c r="K18" s="33">
        <v>15738</v>
      </c>
      <c r="L18" s="34" t="s">
        <v>60</v>
      </c>
      <c r="M18" s="35">
        <v>0</v>
      </c>
      <c r="N18" s="35">
        <v>0</v>
      </c>
      <c r="O18" s="35">
        <v>8</v>
      </c>
      <c r="P18" s="35">
        <v>5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13</v>
      </c>
      <c r="V18" s="37">
        <f t="shared" si="1"/>
        <v>238379</v>
      </c>
      <c r="W18" s="38"/>
      <c r="CT18">
        <v>188463</v>
      </c>
      <c r="CU18">
        <v>182186</v>
      </c>
      <c r="CV18" t="s">
        <v>36</v>
      </c>
      <c r="CW18">
        <v>1</v>
      </c>
      <c r="CX18" t="s">
        <v>61</v>
      </c>
      <c r="CY18" t="s">
        <v>35</v>
      </c>
      <c r="CZ18">
        <v>234047</v>
      </c>
      <c r="DA18">
        <v>234047</v>
      </c>
      <c r="DB18">
        <v>238379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45">
      <c r="A19" s="28" t="s">
        <v>41</v>
      </c>
      <c r="B19" s="28" t="s">
        <v>69</v>
      </c>
      <c r="C19" s="29" t="s">
        <v>70</v>
      </c>
      <c r="D19" s="29">
        <v>2023</v>
      </c>
      <c r="E19" s="30" t="s">
        <v>47</v>
      </c>
      <c r="F19" s="31">
        <v>0</v>
      </c>
      <c r="G19" s="31">
        <v>0</v>
      </c>
      <c r="H19" s="31">
        <v>0</v>
      </c>
      <c r="I19" s="31">
        <v>229375</v>
      </c>
      <c r="J19" s="32">
        <v>4430</v>
      </c>
      <c r="K19" s="33">
        <v>10446</v>
      </c>
      <c r="L19" s="34" t="s">
        <v>35</v>
      </c>
      <c r="M19" s="35"/>
      <c r="N19" s="35"/>
      <c r="O19" s="35"/>
      <c r="P19" s="35"/>
      <c r="Q19" s="35"/>
      <c r="R19" s="35"/>
      <c r="S19" s="35"/>
      <c r="T19" s="35" t="s">
        <v>35</v>
      </c>
      <c r="U19" s="36">
        <f t="shared" si="0"/>
        <v>0</v>
      </c>
      <c r="V19" s="37">
        <f t="shared" si="1"/>
        <v>244251</v>
      </c>
      <c r="W19" s="38"/>
      <c r="CT19">
        <v>187426</v>
      </c>
      <c r="CU19">
        <v>182186</v>
      </c>
      <c r="CV19" t="s">
        <v>36</v>
      </c>
      <c r="CW19">
        <v>1</v>
      </c>
      <c r="CX19" t="s">
        <v>48</v>
      </c>
      <c r="CY19" t="s">
        <v>35</v>
      </c>
      <c r="CZ19">
        <v>237570</v>
      </c>
      <c r="DA19">
        <v>237570</v>
      </c>
      <c r="DB19">
        <v>244251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45">
      <c r="A20" s="28" t="s">
        <v>71</v>
      </c>
      <c r="B20" s="28" t="s">
        <v>72</v>
      </c>
      <c r="C20" s="29" t="s">
        <v>73</v>
      </c>
      <c r="D20" s="29">
        <v>2023</v>
      </c>
      <c r="E20" s="30" t="s">
        <v>47</v>
      </c>
      <c r="F20" s="31">
        <v>0</v>
      </c>
      <c r="G20" s="31">
        <v>177240</v>
      </c>
      <c r="H20" s="31">
        <v>94560</v>
      </c>
      <c r="I20" s="31">
        <v>0</v>
      </c>
      <c r="J20" s="32">
        <v>0</v>
      </c>
      <c r="K20" s="33">
        <v>25644</v>
      </c>
      <c r="L20" s="34" t="s">
        <v>60</v>
      </c>
      <c r="M20" s="35">
        <v>0</v>
      </c>
      <c r="N20" s="35">
        <v>0</v>
      </c>
      <c r="O20" s="35">
        <v>6</v>
      </c>
      <c r="P20" s="35">
        <v>6</v>
      </c>
      <c r="Q20" s="35">
        <v>4</v>
      </c>
      <c r="R20" s="35">
        <v>0</v>
      </c>
      <c r="S20" s="35">
        <v>0</v>
      </c>
      <c r="T20" s="35">
        <v>0</v>
      </c>
      <c r="U20" s="36">
        <f t="shared" si="0"/>
        <v>16</v>
      </c>
      <c r="V20" s="37">
        <f t="shared" si="1"/>
        <v>297444</v>
      </c>
      <c r="W20" s="38"/>
      <c r="CT20">
        <v>188258</v>
      </c>
      <c r="CU20">
        <v>182186</v>
      </c>
      <c r="CV20" t="s">
        <v>36</v>
      </c>
      <c r="CW20">
        <v>1</v>
      </c>
      <c r="CX20" t="s">
        <v>61</v>
      </c>
      <c r="CY20" t="s">
        <v>35</v>
      </c>
      <c r="CZ20">
        <v>291876</v>
      </c>
      <c r="DA20">
        <v>291876</v>
      </c>
      <c r="DB20">
        <v>297444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45">
      <c r="A21" s="28" t="s">
        <v>71</v>
      </c>
      <c r="B21" s="28" t="s">
        <v>74</v>
      </c>
      <c r="C21" s="29" t="s">
        <v>75</v>
      </c>
      <c r="D21" s="29">
        <v>2023</v>
      </c>
      <c r="E21" s="30" t="s">
        <v>47</v>
      </c>
      <c r="F21" s="31">
        <v>0</v>
      </c>
      <c r="G21" s="31">
        <v>344232</v>
      </c>
      <c r="H21" s="31">
        <v>165612</v>
      </c>
      <c r="I21" s="31">
        <v>0</v>
      </c>
      <c r="J21" s="32">
        <v>3000</v>
      </c>
      <c r="K21" s="33">
        <v>26131</v>
      </c>
      <c r="L21" s="34" t="s">
        <v>60</v>
      </c>
      <c r="M21" s="35">
        <v>0</v>
      </c>
      <c r="N21" s="35">
        <v>0</v>
      </c>
      <c r="O21" s="35">
        <v>15</v>
      </c>
      <c r="P21" s="35">
        <v>14</v>
      </c>
      <c r="Q21" s="35">
        <v>4</v>
      </c>
      <c r="R21" s="35">
        <v>0</v>
      </c>
      <c r="S21" s="35">
        <v>0</v>
      </c>
      <c r="T21" s="35">
        <v>0</v>
      </c>
      <c r="U21" s="36">
        <f t="shared" si="0"/>
        <v>33</v>
      </c>
      <c r="V21" s="37">
        <f t="shared" si="1"/>
        <v>538975</v>
      </c>
      <c r="W21" s="38"/>
      <c r="CT21">
        <v>187965</v>
      </c>
      <c r="CU21">
        <v>182186</v>
      </c>
      <c r="CV21" t="s">
        <v>76</v>
      </c>
      <c r="CW21">
        <v>1</v>
      </c>
      <c r="CX21" t="s">
        <v>61</v>
      </c>
      <c r="CY21" t="s">
        <v>77</v>
      </c>
      <c r="CZ21">
        <v>527707</v>
      </c>
      <c r="DA21">
        <v>527707</v>
      </c>
      <c r="DB21">
        <v>538975</v>
      </c>
      <c r="DC21" t="s">
        <v>37</v>
      </c>
      <c r="DD21" t="s">
        <v>38</v>
      </c>
      <c r="DE21" t="s">
        <v>31</v>
      </c>
      <c r="DF21" t="s">
        <v>39</v>
      </c>
      <c r="DG21" t="s">
        <v>40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</sheetData>
  <autoFilter ref="A8:W8" xr:uid="{59AB38D2-81B6-443C-947F-E4F31A36A601}"/>
  <conditionalFormatting sqref="V9:V31">
    <cfRule type="cellIs" dxfId="3" priority="4" operator="lessThan">
      <formula>0</formula>
    </cfRule>
  </conditionalFormatting>
  <conditionalFormatting sqref="C9:C31">
    <cfRule type="expression" dxfId="2" priority="3">
      <formula>(CW9&gt;1)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1" xr:uid="{2E532212-8C73-447E-9510-1698135819C3}">
      <formula1>"N/A, FMR, Actual Rent"</formula1>
    </dataValidation>
    <dataValidation type="list" allowBlank="1" showInputMessage="1" showErrorMessage="1" sqref="E9:E31" xr:uid="{ECB19CAD-766A-4CC4-9D41-3DC424F49934}">
      <formula1>"PH, TH, Joint TH &amp; PH-RRH, HMIS, SSO, TRA, PRA, SRA, S+C/SRO"</formula1>
    </dataValidation>
    <dataValidation allowBlank="1" showErrorMessage="1" sqref="A8:W8" xr:uid="{0144CF3D-B4FE-48E1-96DA-C445B8BB227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2022-06-30T21:52:14Z</dcterms:created>
  <dcterms:modified xsi:type="dcterms:W3CDTF">2022-07-06T21:56:04Z</dcterms:modified>
</cp:coreProperties>
</file>