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OK-500\"/>
    </mc:Choice>
  </mc:AlternateContent>
  <xr:revisionPtr revIDLastSave="0" documentId="13_ncr:1_{DA626277-47AE-4894-9005-3E2090AFAE19}" xr6:coauthVersionLast="47" xr6:coauthVersionMax="47" xr10:uidLastSave="{00000000-0000-0000-0000-000000000000}"/>
  <bookViews>
    <workbookView xWindow="-108" yWindow="-108" windowWidth="27288" windowHeight="17544" xr2:uid="{158E5F0E-0664-4FF7-B6B6-0A2B34E0DCEA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<sst xmlns="http://schemas.openxmlformats.org/spreadsheetml/2006/main" count="51" uniqueCount="46">
  <si>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</si>
  <si>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</si>
  <si>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</si>
  <si>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</si>
  <si>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</si>
  <si>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</si>
  <si>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</si>
  <si>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</si>
  <si>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</si>
  <si>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</si>
  <si>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</si>
  <si>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</si>
  <si>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</si>
  <si>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</si>
  <si>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</si>
  <si>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</si>
  <si>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</si>
  <si>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</si>
  <si>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</si>
  <si>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</si>
  <si>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</si>
  <si>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</si>
  <si>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</si>
  <si>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</si>
  <si>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</si>
  <si>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</si>
  <si>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</si>
  <si>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</si>
  <si>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</si>
  <si>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</si>
  <si>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OK-500</t>
  </si>
  <si>
    <t>Community Development Support Assn., Inc.</t>
  </si>
  <si>
    <t>HMIS Renewal</t>
  </si>
  <si>
    <t>OK0042L6I002113</t>
  </si>
  <si>
    <t/>
  </si>
  <si>
    <t>Oklahoma City</t>
  </si>
  <si>
    <t>North Central Oklahoma CoC</t>
  </si>
  <si>
    <t>Community Development Support Assn., Inc. (CDSA)</t>
  </si>
  <si>
    <t>Stillwater MOH INC</t>
  </si>
  <si>
    <t>Mission of  Hope Stillwater Permanent Housing</t>
  </si>
  <si>
    <t>OK0059L6I002112</t>
  </si>
  <si>
    <t>PH</t>
  </si>
  <si>
    <t>Survivor Resource Network</t>
  </si>
  <si>
    <t>RRH SRN Renewal FY2021</t>
  </si>
  <si>
    <t>OK0101L6I002107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</si>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</sst>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C2BFE-9B77-4CED-9DD0-C0961A769780}">
  <sheetPr codeName="Sheet286">
    <pageSetUpPr fitToPage="1"/>
  </sheetPr>
  <dimension ref="A1:V2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250432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42765</v>
      </c>
      <c r="K9" s="32">
        <v>2000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21" si="0">SUM(M9:T9)</f>
        <v>0</v>
      </c>
      <c r="V9" s="36">
        <f t="shared" ref="V9:V21" si="1">SUM(F9:K9)</f>
        <v>44765</v>
      </c>
    </row>
    <row r="10" spans="1:22" x14ac:dyDescent="0.3">
      <c r="A10" s="27" t="s">
        <v>38</v>
      </c>
      <c r="B10" s="27" t="s">
        <v>39</v>
      </c>
      <c r="C10" s="28" t="s">
        <v>40</v>
      </c>
      <c r="D10" s="28">
        <v>2023</v>
      </c>
      <c r="E10" s="29" t="s">
        <v>41</v>
      </c>
      <c r="F10" s="30">
        <v>40170</v>
      </c>
      <c r="G10" s="31">
        <v>0</v>
      </c>
      <c r="H10" s="31">
        <v>36703</v>
      </c>
      <c r="I10" s="31">
        <v>32554</v>
      </c>
      <c r="J10" s="31">
        <v>9517</v>
      </c>
      <c r="K10" s="32">
        <v>7950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 t="s">
        <v>34</v>
      </c>
      <c r="U10" s="35">
        <f t="shared" si="0"/>
        <v>0</v>
      </c>
      <c r="V10" s="36">
        <f t="shared" si="1"/>
        <v>126894</v>
      </c>
    </row>
    <row r="11" spans="1:22" x14ac:dyDescent="0.3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41</v>
      </c>
      <c r="F11" s="30">
        <v>0</v>
      </c>
      <c r="G11" s="31">
        <v>56448</v>
      </c>
      <c r="H11" s="31">
        <v>20685</v>
      </c>
      <c r="I11" s="31">
        <v>0</v>
      </c>
      <c r="J11" s="31">
        <v>0</v>
      </c>
      <c r="K11" s="32">
        <v>1640</v>
      </c>
      <c r="L11" s="33" t="s">
        <v>45</v>
      </c>
      <c r="M11" s="34">
        <v>0</v>
      </c>
      <c r="N11" s="34">
        <v>0</v>
      </c>
      <c r="O11" s="34">
        <v>1</v>
      </c>
      <c r="P11" s="34">
        <v>3</v>
      </c>
      <c r="Q11" s="34">
        <v>2</v>
      </c>
      <c r="R11" s="34">
        <v>0</v>
      </c>
      <c r="S11" s="34">
        <v>0</v>
      </c>
      <c r="T11" s="34">
        <v>0</v>
      </c>
      <c r="U11" s="35">
        <f t="shared" si="0"/>
        <v>6</v>
      </c>
      <c r="V11" s="36">
        <f t="shared" si="1"/>
        <v>78773</v>
      </c>
    </row>
    <row r="12" spans="1:22" x14ac:dyDescent="0.3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</sheetData>
  <autoFilter ref="A8:V8" xr:uid="{555C2BFE-9B77-4CED-9DD0-C0961A769780}"/>
  <conditionalFormatting sqref="D9:D21">
    <cfRule type="expression" dxfId="3" priority="4">
      <formula>OR($D9&gt;2023,AND($D9&lt;2023,$D9&lt;&gt;""))</formula>
    </cfRule>
  </conditionalFormatting>
  <conditionalFormatting sqref="V9:V21">
    <cfRule type="cellIs" dxfId="2" priority="3" operator="lessThan">
      <formula>0</formula>
    </cfRule>
  </conditionalFormatting>
  <conditionalFormatting sqref="V9:V21">
    <cfRule type="expression" dxfId="1" priority="1">
      <formula>#REF!&lt;0</formula>
    </cfRule>
  </conditionalFormatting>
  <conditionalFormatting sqref="C9:C21">
    <cfRule type="expression" dxfId="0" priority="5">
      <formula>(#REF!&gt;1)</formula>
    </cfRule>
  </conditionalFormatting>
  <dataValidations count="3">
    <dataValidation type="list" allowBlank="1" showInputMessage="1" showErrorMessage="1" sqref="L9:L21" xr:uid="{E4506D25-4A49-44F2-81FB-29D061890711}">
      <formula1>"N/A, FMR, Actual Rent"</formula1>
    </dataValidation>
    <dataValidation type="list" allowBlank="1" showInputMessage="1" showErrorMessage="1" sqref="E9:E21" xr:uid="{B8306E1E-EA8F-499B-A73B-E70FD2F05889}">
      <formula1>"PH, TH, Joint TH &amp; PH-RRH, HMIS, SSO, TRA, PRA, SRA, S+C/SRO"</formula1>
    </dataValidation>
    <dataValidation allowBlank="1" showErrorMessage="1" sqref="A8:V8" xr:uid="{C1A13A22-2250-44BE-8944-DAFFC348CCF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2022-05-30T18:26:11Z</dcterms:created>
  <dcterms:modified xsi:type="dcterms:W3CDTF">2022-06-06T20:34:44Z</dcterms:modified>
</cp:coreProperties>
</file>