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OH-500\"/>
    </mc:Choice>
  </mc:AlternateContent>
  <xr:revisionPtr revIDLastSave="0" documentId="13_ncr:1_{53C075B1-58A2-4B64-9C78-54ADB45843E9}" xr6:coauthVersionLast="47" xr6:coauthVersionMax="47" xr10:uidLastSave="{00000000-0000-0000-0000-000000000000}"/>
  <bookViews>
    <workbookView xWindow="-98" yWindow="-98" windowWidth="26116" windowHeight="16395" xr2:uid="{CE65D72A-BA90-484B-8899-ECC440B4725E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4" i="1"/>
  <c r="B2" i="1"/>
  <c r="B3" i="1"/>
  <c r="B1" i="1"/>
</calcChain>
</file>

<file path=xl/sharedStrings.xml><?xml version="1.0" encoding="utf-8"?>
<sst xmlns="http://schemas.openxmlformats.org/spreadsheetml/2006/main" count="297" uniqueCount="90">
  <si>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</si>
  <si>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</si>
  <si>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</si>
  <si>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</si>
  <si>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</si>
  <si>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</si>
  <si>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</si>
  <si>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</si>
  <si>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</si>
  <si>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</si>
  <si>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</si>
  <si>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</si>
  <si>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</si>
  <si>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</si>
  <si>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</si>
  <si>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</si>
  <si>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</si>
  <si>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</si>
  <si>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</si>
  <si>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</si>
  <si>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</si>
  <si>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</si>
  <si>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</si>
  <si>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</si>
  <si>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</si>
  <si>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</si>
  <si>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</si>
  <si>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</si>
  <si>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</si>
  <si>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</si>
  <si>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</si>
  <si>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OH-508</t>
  </si>
  <si>
    <t>ICAN Inc.</t>
  </si>
  <si>
    <t>Housing First Leasing Assistance</t>
  </si>
  <si>
    <t>OH0234L5E082114</t>
  </si>
  <si>
    <t>PH</t>
  </si>
  <si>
    <t/>
  </si>
  <si>
    <t>Renewal</t>
  </si>
  <si>
    <t>PSH</t>
  </si>
  <si>
    <t>C</t>
  </si>
  <si>
    <t>Columbus</t>
  </si>
  <si>
    <t>Canton, Massillon, Alliance/Stark County CoC</t>
  </si>
  <si>
    <t>Canton/Massillon/Alliance/Stark County CoC</t>
  </si>
  <si>
    <t>Shelter Plus Care SRA</t>
  </si>
  <si>
    <t>OH0236L5E082114</t>
  </si>
  <si>
    <t>FMR</t>
  </si>
  <si>
    <t>Stark Metropolitan Housing Authority</t>
  </si>
  <si>
    <t>Shelter Plus Care TRA</t>
  </si>
  <si>
    <t>OH0240L5E082114</t>
  </si>
  <si>
    <t>Stark County Mental Health &amp; Addiction Recovery</t>
  </si>
  <si>
    <t>Stark County HMIS System Coordination</t>
  </si>
  <si>
    <t>OH0241L5E082114</t>
  </si>
  <si>
    <t>Cherry Grove</t>
  </si>
  <si>
    <t>OH0296L5E082113</t>
  </si>
  <si>
    <t>West Park Apartments</t>
  </si>
  <si>
    <t>OH0300L5E082113</t>
  </si>
  <si>
    <t>Gateway House II SPC Phase II</t>
  </si>
  <si>
    <t>OH0323L5E082108</t>
  </si>
  <si>
    <t>Alliance for Children &amp; Families</t>
  </si>
  <si>
    <t>A-First PSH</t>
  </si>
  <si>
    <t>OH0385L5E082110</t>
  </si>
  <si>
    <t>Shelter Plus Care TRA MHRSB Shelter</t>
  </si>
  <si>
    <t>OH0386L5E082107</t>
  </si>
  <si>
    <t>Shelter Plus Care Hunter House</t>
  </si>
  <si>
    <t>OH0421L5E082105</t>
  </si>
  <si>
    <t>Young Women's Christian Association of Canton</t>
  </si>
  <si>
    <t>STARR</t>
  </si>
  <si>
    <t>OH0422L5E082110</t>
  </si>
  <si>
    <t>RRH</t>
  </si>
  <si>
    <t>STARR II</t>
  </si>
  <si>
    <t>OH0495L5E082107</t>
  </si>
  <si>
    <t>SOHO PSH 2015</t>
  </si>
  <si>
    <t>OH0515L5E082106</t>
  </si>
  <si>
    <t>New Beginnings PSH</t>
  </si>
  <si>
    <t>OH0516L5E082106</t>
  </si>
  <si>
    <t>SOHO Bonus PSH</t>
  </si>
  <si>
    <t>OH0534L5E082106</t>
  </si>
  <si>
    <t>B-First</t>
  </si>
  <si>
    <t>OH0536L5E082106</t>
  </si>
  <si>
    <t>ICAN CoC Rapid Rehousing I Expansion</t>
  </si>
  <si>
    <t>OH0569L5E082105</t>
  </si>
  <si>
    <t>Stark County Central Intake and Assessment</t>
  </si>
  <si>
    <t>OH0594L5E082104</t>
  </si>
  <si>
    <t>SSO</t>
  </si>
  <si>
    <t>Stark County Central Intake and Assessment DV</t>
  </si>
  <si>
    <t>OH0711D5E082100</t>
  </si>
  <si>
    <t>New</t>
  </si>
  <si>
    <t>DV Bonus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</si>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</sst>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A588-D352-433B-B1F2-EF960EFAE2E4}">
  <sheetPr codeName="Sheet284">
    <pageSetUpPr fitToPage="1"/>
  </sheetPr>
  <dimension ref="A1:DG3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6.6640625" hidden="1" customWidth="1"/>
    <col min="107" max="107" width="1.6640625" hidden="1" customWidth="1"/>
    <col min="108" max="108" width="8.46484375" hidden="1" customWidth="1"/>
    <col min="109" max="109" width="6.796875" hidden="1" customWidth="1"/>
    <col min="110" max="110" width="36.46484375" hidden="1" customWidth="1"/>
    <col min="111" max="111" width="36" hidden="1" customWidth="1"/>
  </cols>
  <sheetData>
    <row r="1" spans="1:111" ht="15" customHeight="1" x14ac:dyDescent="0.45">
      <c r="A1" s="1" t="s">
        <v>0</v>
      </c>
      <c r="B1" s="2" t="str">
        <f ca="1">INDIRECT("$DD$9")</f>
        <v>Columbus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OH-508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Canton, Massillon, Alliance/Stark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Canton/Massillon/Alliance/Stark County CoC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3121749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337558</v>
      </c>
      <c r="G9" s="31">
        <v>0</v>
      </c>
      <c r="H9" s="31">
        <v>0</v>
      </c>
      <c r="I9" s="31">
        <v>23358</v>
      </c>
      <c r="J9" s="32">
        <v>0</v>
      </c>
      <c r="K9" s="33">
        <v>19571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7" si="0">SUM(M9:T9)</f>
        <v>0</v>
      </c>
      <c r="V9" s="37">
        <f t="shared" ref="V9:V37" si="1">SUM(F9:K9)</f>
        <v>380487</v>
      </c>
      <c r="W9" s="38"/>
      <c r="CT9">
        <v>184909</v>
      </c>
      <c r="CU9">
        <v>182184</v>
      </c>
      <c r="CV9" t="s">
        <v>37</v>
      </c>
      <c r="CW9">
        <v>1</v>
      </c>
      <c r="CX9" t="s">
        <v>38</v>
      </c>
      <c r="CY9" t="s">
        <v>36</v>
      </c>
      <c r="CZ9">
        <v>373410</v>
      </c>
      <c r="DA9">
        <v>373410</v>
      </c>
      <c r="DB9">
        <v>380487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195864</v>
      </c>
      <c r="H10" s="31">
        <v>0</v>
      </c>
      <c r="I10" s="31">
        <v>0</v>
      </c>
      <c r="J10" s="32">
        <v>0</v>
      </c>
      <c r="K10" s="33">
        <v>12019</v>
      </c>
      <c r="L10" s="34" t="s">
        <v>45</v>
      </c>
      <c r="M10" s="35">
        <v>0</v>
      </c>
      <c r="N10" s="35">
        <v>11</v>
      </c>
      <c r="O10" s="35">
        <v>15</v>
      </c>
      <c r="P10" s="35">
        <v>0</v>
      </c>
      <c r="Q10" s="35">
        <v>2</v>
      </c>
      <c r="R10" s="35">
        <v>0</v>
      </c>
      <c r="S10" s="35">
        <v>0</v>
      </c>
      <c r="T10" s="35">
        <v>0</v>
      </c>
      <c r="U10" s="36">
        <f t="shared" si="0"/>
        <v>28</v>
      </c>
      <c r="V10" s="37">
        <f t="shared" si="1"/>
        <v>207883</v>
      </c>
      <c r="W10" s="38"/>
      <c r="CT10">
        <v>184910</v>
      </c>
      <c r="CU10">
        <v>182184</v>
      </c>
      <c r="CV10" t="s">
        <v>37</v>
      </c>
      <c r="CW10">
        <v>1</v>
      </c>
      <c r="CX10" t="s">
        <v>38</v>
      </c>
      <c r="CY10" t="s">
        <v>36</v>
      </c>
      <c r="CZ10">
        <v>202951</v>
      </c>
      <c r="DA10">
        <v>202951</v>
      </c>
      <c r="DB10">
        <v>207883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400548</v>
      </c>
      <c r="H11" s="31">
        <v>0</v>
      </c>
      <c r="I11" s="31">
        <v>0</v>
      </c>
      <c r="J11" s="32">
        <v>0</v>
      </c>
      <c r="K11" s="33">
        <v>34278</v>
      </c>
      <c r="L11" s="34" t="s">
        <v>88</v>
      </c>
      <c r="M11" s="35">
        <v>0</v>
      </c>
      <c r="N11" s="35">
        <v>0</v>
      </c>
      <c r="O11" s="35">
        <v>49</v>
      </c>
      <c r="P11" s="35">
        <v>4</v>
      </c>
      <c r="Q11" s="35">
        <v>9</v>
      </c>
      <c r="R11" s="35">
        <v>3</v>
      </c>
      <c r="S11" s="35">
        <v>0</v>
      </c>
      <c r="T11" s="35">
        <v>0</v>
      </c>
      <c r="U11" s="36">
        <f t="shared" si="0"/>
        <v>65</v>
      </c>
      <c r="V11" s="37">
        <f t="shared" si="1"/>
        <v>434826</v>
      </c>
      <c r="W11" s="38"/>
      <c r="CT11">
        <v>189372</v>
      </c>
      <c r="CU11">
        <v>182184</v>
      </c>
      <c r="CV11" t="s">
        <v>37</v>
      </c>
      <c r="CW11">
        <v>1</v>
      </c>
      <c r="CX11" t="s">
        <v>38</v>
      </c>
      <c r="CY11" t="s">
        <v>36</v>
      </c>
      <c r="CZ11">
        <v>426738</v>
      </c>
      <c r="DA11">
        <v>426738</v>
      </c>
      <c r="DB11">
        <v>434826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49</v>
      </c>
      <c r="B12" s="28" t="s">
        <v>50</v>
      </c>
      <c r="C12" s="29" t="s">
        <v>51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137678</v>
      </c>
      <c r="K12" s="33">
        <v>9768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147446</v>
      </c>
      <c r="W12" s="38" t="s">
        <v>89</v>
      </c>
      <c r="CT12">
        <v>185798</v>
      </c>
      <c r="CU12">
        <v>182184</v>
      </c>
      <c r="CV12" t="s">
        <v>37</v>
      </c>
      <c r="CW12">
        <v>1</v>
      </c>
      <c r="CX12" t="s">
        <v>36</v>
      </c>
      <c r="CY12" t="s">
        <v>36</v>
      </c>
      <c r="CZ12">
        <v>107446</v>
      </c>
      <c r="DA12">
        <v>107446</v>
      </c>
      <c r="DB12">
        <v>107446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32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0</v>
      </c>
      <c r="H13" s="31">
        <v>35827</v>
      </c>
      <c r="I13" s="31">
        <v>106570</v>
      </c>
      <c r="J13" s="32">
        <v>0</v>
      </c>
      <c r="K13" s="33">
        <v>13111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155508</v>
      </c>
      <c r="W13" s="38"/>
      <c r="CT13">
        <v>184913</v>
      </c>
      <c r="CU13">
        <v>182184</v>
      </c>
      <c r="CV13" t="s">
        <v>37</v>
      </c>
      <c r="CW13">
        <v>1</v>
      </c>
      <c r="CX13" t="s">
        <v>38</v>
      </c>
      <c r="CY13" t="s">
        <v>36</v>
      </c>
      <c r="CZ13">
        <v>153418</v>
      </c>
      <c r="DA13">
        <v>153418</v>
      </c>
      <c r="DB13">
        <v>155508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32</v>
      </c>
      <c r="B14" s="28" t="s">
        <v>54</v>
      </c>
      <c r="C14" s="29" t="s">
        <v>55</v>
      </c>
      <c r="D14" s="29">
        <v>2023</v>
      </c>
      <c r="E14" s="30" t="s">
        <v>35</v>
      </c>
      <c r="F14" s="31">
        <v>0</v>
      </c>
      <c r="G14" s="31">
        <v>0</v>
      </c>
      <c r="H14" s="31">
        <v>0</v>
      </c>
      <c r="I14" s="31">
        <v>95583</v>
      </c>
      <c r="J14" s="32">
        <v>0</v>
      </c>
      <c r="K14" s="33">
        <v>5157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100740</v>
      </c>
      <c r="W14" s="38"/>
      <c r="CT14">
        <v>184911</v>
      </c>
      <c r="CU14">
        <v>182184</v>
      </c>
      <c r="CV14" t="s">
        <v>37</v>
      </c>
      <c r="CW14">
        <v>1</v>
      </c>
      <c r="CX14" t="s">
        <v>38</v>
      </c>
      <c r="CY14" t="s">
        <v>36</v>
      </c>
      <c r="CZ14">
        <v>98866</v>
      </c>
      <c r="DA14">
        <v>98866</v>
      </c>
      <c r="DB14">
        <v>100740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46</v>
      </c>
      <c r="B15" s="28" t="s">
        <v>56</v>
      </c>
      <c r="C15" s="29" t="s">
        <v>57</v>
      </c>
      <c r="D15" s="29">
        <v>2023</v>
      </c>
      <c r="E15" s="30" t="s">
        <v>35</v>
      </c>
      <c r="F15" s="31">
        <v>0</v>
      </c>
      <c r="G15" s="31">
        <v>122184</v>
      </c>
      <c r="H15" s="31">
        <v>56721</v>
      </c>
      <c r="I15" s="31">
        <v>0</v>
      </c>
      <c r="J15" s="32">
        <v>0</v>
      </c>
      <c r="K15" s="33">
        <v>12949</v>
      </c>
      <c r="L15" s="34" t="s">
        <v>88</v>
      </c>
      <c r="M15" s="35">
        <v>0</v>
      </c>
      <c r="N15" s="35">
        <v>19</v>
      </c>
      <c r="O15" s="35">
        <v>4</v>
      </c>
      <c r="P15" s="35">
        <v>2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25</v>
      </c>
      <c r="V15" s="37">
        <f t="shared" si="1"/>
        <v>191854</v>
      </c>
      <c r="W15" s="38"/>
      <c r="CT15">
        <v>189369</v>
      </c>
      <c r="CU15">
        <v>182184</v>
      </c>
      <c r="CV15" t="s">
        <v>37</v>
      </c>
      <c r="CW15">
        <v>1</v>
      </c>
      <c r="CX15" t="s">
        <v>38</v>
      </c>
      <c r="CY15" t="s">
        <v>36</v>
      </c>
      <c r="CZ15">
        <v>189490</v>
      </c>
      <c r="DA15">
        <v>189490</v>
      </c>
      <c r="DB15">
        <v>191854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58</v>
      </c>
      <c r="B16" s="28" t="s">
        <v>59</v>
      </c>
      <c r="C16" s="29" t="s">
        <v>60</v>
      </c>
      <c r="D16" s="29">
        <v>2023</v>
      </c>
      <c r="E16" s="30" t="s">
        <v>35</v>
      </c>
      <c r="F16" s="31">
        <v>0</v>
      </c>
      <c r="G16" s="31">
        <v>0</v>
      </c>
      <c r="H16" s="31">
        <v>11945</v>
      </c>
      <c r="I16" s="31">
        <v>104999</v>
      </c>
      <c r="J16" s="32">
        <v>0</v>
      </c>
      <c r="K16" s="33">
        <v>10726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127670</v>
      </c>
      <c r="W16" s="38"/>
      <c r="CT16">
        <v>187398</v>
      </c>
      <c r="CU16">
        <v>182184</v>
      </c>
      <c r="CV16" t="s">
        <v>37</v>
      </c>
      <c r="CW16">
        <v>1</v>
      </c>
      <c r="CX16" t="s">
        <v>38</v>
      </c>
      <c r="CY16" t="s">
        <v>36</v>
      </c>
      <c r="CZ16">
        <v>125611</v>
      </c>
      <c r="DA16">
        <v>125611</v>
      </c>
      <c r="DB16">
        <v>127670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46</v>
      </c>
      <c r="B17" s="28" t="s">
        <v>61</v>
      </c>
      <c r="C17" s="29" t="s">
        <v>62</v>
      </c>
      <c r="D17" s="29">
        <v>2023</v>
      </c>
      <c r="E17" s="30" t="s">
        <v>35</v>
      </c>
      <c r="F17" s="31">
        <v>0</v>
      </c>
      <c r="G17" s="31">
        <v>41664</v>
      </c>
      <c r="H17" s="31">
        <v>0</v>
      </c>
      <c r="I17" s="31">
        <v>0</v>
      </c>
      <c r="J17" s="32">
        <v>0</v>
      </c>
      <c r="K17" s="33">
        <v>3780</v>
      </c>
      <c r="L17" s="34" t="s">
        <v>88</v>
      </c>
      <c r="M17" s="35">
        <v>0</v>
      </c>
      <c r="N17" s="35">
        <v>0</v>
      </c>
      <c r="O17" s="35">
        <v>7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7</v>
      </c>
      <c r="V17" s="37">
        <f t="shared" si="1"/>
        <v>45444</v>
      </c>
      <c r="W17" s="38"/>
      <c r="CT17">
        <v>189374</v>
      </c>
      <c r="CU17">
        <v>182184</v>
      </c>
      <c r="CV17" t="s">
        <v>37</v>
      </c>
      <c r="CW17">
        <v>1</v>
      </c>
      <c r="CX17" t="s">
        <v>38</v>
      </c>
      <c r="CY17" t="s">
        <v>36</v>
      </c>
      <c r="CZ17">
        <v>44604</v>
      </c>
      <c r="DA17">
        <v>44604</v>
      </c>
      <c r="DB17">
        <v>45444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46</v>
      </c>
      <c r="B18" s="28" t="s">
        <v>63</v>
      </c>
      <c r="C18" s="29" t="s">
        <v>64</v>
      </c>
      <c r="D18" s="29">
        <v>2023</v>
      </c>
      <c r="E18" s="30" t="s">
        <v>35</v>
      </c>
      <c r="F18" s="31">
        <v>0</v>
      </c>
      <c r="G18" s="31">
        <v>44940</v>
      </c>
      <c r="H18" s="31">
        <v>0</v>
      </c>
      <c r="I18" s="31">
        <v>0</v>
      </c>
      <c r="J18" s="32">
        <v>0</v>
      </c>
      <c r="K18" s="33">
        <v>3528</v>
      </c>
      <c r="L18" s="34" t="s">
        <v>88</v>
      </c>
      <c r="M18" s="35">
        <v>0</v>
      </c>
      <c r="N18" s="35">
        <v>1</v>
      </c>
      <c r="O18" s="35">
        <v>6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7</v>
      </c>
      <c r="V18" s="37">
        <f t="shared" si="1"/>
        <v>48468</v>
      </c>
      <c r="W18" s="38"/>
      <c r="CT18">
        <v>189371</v>
      </c>
      <c r="CU18">
        <v>182184</v>
      </c>
      <c r="CV18" t="s">
        <v>37</v>
      </c>
      <c r="CW18">
        <v>1</v>
      </c>
      <c r="CX18" t="s">
        <v>38</v>
      </c>
      <c r="CY18" t="s">
        <v>36</v>
      </c>
      <c r="CZ18">
        <v>47556</v>
      </c>
      <c r="DA18">
        <v>47556</v>
      </c>
      <c r="DB18">
        <v>48468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65</v>
      </c>
      <c r="B19" s="28" t="s">
        <v>66</v>
      </c>
      <c r="C19" s="29" t="s">
        <v>67</v>
      </c>
      <c r="D19" s="29">
        <v>2023</v>
      </c>
      <c r="E19" s="30" t="s">
        <v>35</v>
      </c>
      <c r="F19" s="31">
        <v>0</v>
      </c>
      <c r="G19" s="31">
        <v>119136</v>
      </c>
      <c r="H19" s="31">
        <v>90637</v>
      </c>
      <c r="I19" s="31">
        <v>0</v>
      </c>
      <c r="J19" s="32">
        <v>0</v>
      </c>
      <c r="K19" s="33">
        <v>20059</v>
      </c>
      <c r="L19" s="34" t="s">
        <v>45</v>
      </c>
      <c r="M19" s="35">
        <v>0</v>
      </c>
      <c r="N19" s="35">
        <v>0</v>
      </c>
      <c r="O19" s="35">
        <v>17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17</v>
      </c>
      <c r="V19" s="37">
        <f t="shared" si="1"/>
        <v>229832</v>
      </c>
      <c r="W19" s="38"/>
      <c r="CT19">
        <v>184895</v>
      </c>
      <c r="CU19">
        <v>182184</v>
      </c>
      <c r="CV19" t="s">
        <v>37</v>
      </c>
      <c r="CW19">
        <v>1</v>
      </c>
      <c r="CX19" t="s">
        <v>68</v>
      </c>
      <c r="CY19" t="s">
        <v>36</v>
      </c>
      <c r="CZ19">
        <v>226976</v>
      </c>
      <c r="DA19">
        <v>226976</v>
      </c>
      <c r="DB19">
        <v>229832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65</v>
      </c>
      <c r="B20" s="28" t="s">
        <v>69</v>
      </c>
      <c r="C20" s="29" t="s">
        <v>70</v>
      </c>
      <c r="D20" s="29">
        <v>2023</v>
      </c>
      <c r="E20" s="30" t="s">
        <v>35</v>
      </c>
      <c r="F20" s="31">
        <v>0</v>
      </c>
      <c r="G20" s="31">
        <v>143052</v>
      </c>
      <c r="H20" s="31">
        <v>81934</v>
      </c>
      <c r="I20" s="31">
        <v>0</v>
      </c>
      <c r="J20" s="32">
        <v>0</v>
      </c>
      <c r="K20" s="33">
        <v>21601</v>
      </c>
      <c r="L20" s="34" t="s">
        <v>45</v>
      </c>
      <c r="M20" s="35">
        <v>0</v>
      </c>
      <c r="N20" s="35">
        <v>0</v>
      </c>
      <c r="O20" s="35">
        <v>0</v>
      </c>
      <c r="P20" s="35">
        <v>4</v>
      </c>
      <c r="Q20" s="35">
        <v>8</v>
      </c>
      <c r="R20" s="35">
        <v>1</v>
      </c>
      <c r="S20" s="35">
        <v>0</v>
      </c>
      <c r="T20" s="35">
        <v>0</v>
      </c>
      <c r="U20" s="36">
        <f t="shared" si="0"/>
        <v>13</v>
      </c>
      <c r="V20" s="37">
        <f t="shared" si="1"/>
        <v>246587</v>
      </c>
      <c r="W20" s="38"/>
      <c r="CT20">
        <v>184896</v>
      </c>
      <c r="CU20">
        <v>182184</v>
      </c>
      <c r="CV20" t="s">
        <v>37</v>
      </c>
      <c r="CW20">
        <v>1</v>
      </c>
      <c r="CX20" t="s">
        <v>68</v>
      </c>
      <c r="CY20" t="s">
        <v>36</v>
      </c>
      <c r="CZ20">
        <v>243767</v>
      </c>
      <c r="DA20">
        <v>243767</v>
      </c>
      <c r="DB20">
        <v>246587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58</v>
      </c>
      <c r="B21" s="28" t="s">
        <v>71</v>
      </c>
      <c r="C21" s="29" t="s">
        <v>72</v>
      </c>
      <c r="D21" s="29">
        <v>2023</v>
      </c>
      <c r="E21" s="30" t="s">
        <v>35</v>
      </c>
      <c r="F21" s="31">
        <v>0</v>
      </c>
      <c r="G21" s="31">
        <v>93672</v>
      </c>
      <c r="H21" s="31">
        <v>35218</v>
      </c>
      <c r="I21" s="31">
        <v>0</v>
      </c>
      <c r="J21" s="32">
        <v>0</v>
      </c>
      <c r="K21" s="33">
        <v>12179</v>
      </c>
      <c r="L21" s="34" t="s">
        <v>45</v>
      </c>
      <c r="M21" s="35">
        <v>0</v>
      </c>
      <c r="N21" s="35">
        <v>5</v>
      </c>
      <c r="O21" s="35">
        <v>9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14</v>
      </c>
      <c r="V21" s="37">
        <f t="shared" si="1"/>
        <v>141069</v>
      </c>
      <c r="W21" s="38"/>
      <c r="CT21">
        <v>187401</v>
      </c>
      <c r="CU21">
        <v>182184</v>
      </c>
      <c r="CV21" t="s">
        <v>37</v>
      </c>
      <c r="CW21">
        <v>1</v>
      </c>
      <c r="CX21" t="s">
        <v>38</v>
      </c>
      <c r="CY21" t="s">
        <v>36</v>
      </c>
      <c r="CZ21">
        <v>138657</v>
      </c>
      <c r="DA21">
        <v>138657</v>
      </c>
      <c r="DB21">
        <v>141069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65</v>
      </c>
      <c r="B22" s="28" t="s">
        <v>73</v>
      </c>
      <c r="C22" s="29" t="s">
        <v>74</v>
      </c>
      <c r="D22" s="29">
        <v>2023</v>
      </c>
      <c r="E22" s="30" t="s">
        <v>35</v>
      </c>
      <c r="F22" s="31">
        <v>0</v>
      </c>
      <c r="G22" s="31">
        <v>0</v>
      </c>
      <c r="H22" s="31">
        <v>14025</v>
      </c>
      <c r="I22" s="31">
        <v>21362</v>
      </c>
      <c r="J22" s="32">
        <v>0</v>
      </c>
      <c r="K22" s="33">
        <v>2193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37580</v>
      </c>
      <c r="W22" s="38"/>
      <c r="CT22">
        <v>187780</v>
      </c>
      <c r="CU22">
        <v>182184</v>
      </c>
      <c r="CV22" t="s">
        <v>37</v>
      </c>
      <c r="CW22">
        <v>1</v>
      </c>
      <c r="CX22" t="s">
        <v>38</v>
      </c>
      <c r="CY22" t="s">
        <v>36</v>
      </c>
      <c r="CZ22">
        <v>37161</v>
      </c>
      <c r="DA22">
        <v>37161</v>
      </c>
      <c r="DB22">
        <v>37580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58</v>
      </c>
      <c r="B23" s="28" t="s">
        <v>75</v>
      </c>
      <c r="C23" s="29" t="s">
        <v>76</v>
      </c>
      <c r="D23" s="29">
        <v>2023</v>
      </c>
      <c r="E23" s="30" t="s">
        <v>35</v>
      </c>
      <c r="F23" s="31">
        <v>115374</v>
      </c>
      <c r="G23" s="31">
        <v>0</v>
      </c>
      <c r="H23" s="31">
        <v>42518</v>
      </c>
      <c r="I23" s="31">
        <v>26917</v>
      </c>
      <c r="J23" s="32">
        <v>0</v>
      </c>
      <c r="K23" s="33">
        <v>17168</v>
      </c>
      <c r="L23" s="34" t="s">
        <v>36</v>
      </c>
      <c r="M23" s="35"/>
      <c r="N23" s="35"/>
      <c r="O23" s="35"/>
      <c r="P23" s="35"/>
      <c r="Q23" s="35"/>
      <c r="R23" s="35"/>
      <c r="S23" s="35"/>
      <c r="T23" s="35" t="s">
        <v>36</v>
      </c>
      <c r="U23" s="36">
        <f t="shared" si="0"/>
        <v>0</v>
      </c>
      <c r="V23" s="37">
        <f t="shared" si="1"/>
        <v>201977</v>
      </c>
      <c r="W23" s="38"/>
      <c r="CT23">
        <v>187400</v>
      </c>
      <c r="CU23">
        <v>182184</v>
      </c>
      <c r="CV23" t="s">
        <v>37</v>
      </c>
      <c r="CW23">
        <v>1</v>
      </c>
      <c r="CX23" t="s">
        <v>38</v>
      </c>
      <c r="CY23" t="s">
        <v>36</v>
      </c>
      <c r="CZ23">
        <v>199187</v>
      </c>
      <c r="DA23">
        <v>199187</v>
      </c>
      <c r="DB23">
        <v>201977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58</v>
      </c>
      <c r="B24" s="28" t="s">
        <v>77</v>
      </c>
      <c r="C24" s="29" t="s">
        <v>78</v>
      </c>
      <c r="D24" s="29">
        <v>2023</v>
      </c>
      <c r="E24" s="30" t="s">
        <v>35</v>
      </c>
      <c r="F24" s="31">
        <v>0</v>
      </c>
      <c r="G24" s="31">
        <v>0</v>
      </c>
      <c r="H24" s="31">
        <v>24690</v>
      </c>
      <c r="I24" s="31">
        <v>87430</v>
      </c>
      <c r="J24" s="32">
        <v>0</v>
      </c>
      <c r="K24" s="33">
        <v>10406</v>
      </c>
      <c r="L24" s="34" t="s">
        <v>36</v>
      </c>
      <c r="M24" s="35"/>
      <c r="N24" s="35"/>
      <c r="O24" s="35"/>
      <c r="P24" s="35"/>
      <c r="Q24" s="35"/>
      <c r="R24" s="35"/>
      <c r="S24" s="35"/>
      <c r="T24" s="35" t="s">
        <v>36</v>
      </c>
      <c r="U24" s="36">
        <f t="shared" si="0"/>
        <v>0</v>
      </c>
      <c r="V24" s="37">
        <f t="shared" si="1"/>
        <v>122526</v>
      </c>
      <c r="W24" s="38"/>
      <c r="CT24">
        <v>187399</v>
      </c>
      <c r="CU24">
        <v>182184</v>
      </c>
      <c r="CV24" t="s">
        <v>37</v>
      </c>
      <c r="CW24">
        <v>1</v>
      </c>
      <c r="CX24" t="s">
        <v>38</v>
      </c>
      <c r="CY24" t="s">
        <v>36</v>
      </c>
      <c r="CZ24">
        <v>120812</v>
      </c>
      <c r="DA24">
        <v>120812</v>
      </c>
      <c r="DB24">
        <v>122526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32</v>
      </c>
      <c r="B25" s="28" t="s">
        <v>79</v>
      </c>
      <c r="C25" s="29" t="s">
        <v>80</v>
      </c>
      <c r="D25" s="29">
        <v>2023</v>
      </c>
      <c r="E25" s="30" t="s">
        <v>35</v>
      </c>
      <c r="F25" s="31">
        <v>0</v>
      </c>
      <c r="G25" s="31">
        <v>150720</v>
      </c>
      <c r="H25" s="31">
        <v>9936</v>
      </c>
      <c r="I25" s="31">
        <v>0</v>
      </c>
      <c r="J25" s="32">
        <v>0</v>
      </c>
      <c r="K25" s="33">
        <v>6297</v>
      </c>
      <c r="L25" s="34" t="s">
        <v>45</v>
      </c>
      <c r="M25" s="35">
        <v>0</v>
      </c>
      <c r="N25" s="35">
        <v>0</v>
      </c>
      <c r="O25" s="35">
        <v>0</v>
      </c>
      <c r="P25" s="35">
        <v>10</v>
      </c>
      <c r="Q25" s="35">
        <v>5</v>
      </c>
      <c r="R25" s="35">
        <v>0</v>
      </c>
      <c r="S25" s="35">
        <v>0</v>
      </c>
      <c r="T25" s="35">
        <v>0</v>
      </c>
      <c r="U25" s="36">
        <f t="shared" si="0"/>
        <v>15</v>
      </c>
      <c r="V25" s="37">
        <f t="shared" si="1"/>
        <v>166953</v>
      </c>
      <c r="W25" s="38"/>
      <c r="CT25">
        <v>184912</v>
      </c>
      <c r="CU25">
        <v>182184</v>
      </c>
      <c r="CV25" t="s">
        <v>37</v>
      </c>
      <c r="CW25">
        <v>1</v>
      </c>
      <c r="CX25" t="s">
        <v>68</v>
      </c>
      <c r="CY25" t="s">
        <v>36</v>
      </c>
      <c r="CZ25">
        <v>163833</v>
      </c>
      <c r="DA25">
        <v>163833</v>
      </c>
      <c r="DB25">
        <v>166953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49</v>
      </c>
      <c r="B26" s="28" t="s">
        <v>81</v>
      </c>
      <c r="C26" s="29" t="s">
        <v>82</v>
      </c>
      <c r="D26" s="29">
        <v>2023</v>
      </c>
      <c r="E26" s="30" t="s">
        <v>83</v>
      </c>
      <c r="F26" s="31">
        <v>0</v>
      </c>
      <c r="G26" s="31">
        <v>0</v>
      </c>
      <c r="H26" s="31">
        <v>68090</v>
      </c>
      <c r="I26" s="31">
        <v>0</v>
      </c>
      <c r="J26" s="32">
        <v>0</v>
      </c>
      <c r="K26" s="33">
        <v>6809</v>
      </c>
      <c r="L26" s="34" t="s">
        <v>36</v>
      </c>
      <c r="M26" s="35"/>
      <c r="N26" s="35"/>
      <c r="O26" s="35"/>
      <c r="P26" s="35"/>
      <c r="Q26" s="35"/>
      <c r="R26" s="35"/>
      <c r="S26" s="35"/>
      <c r="T26" s="35" t="s">
        <v>36</v>
      </c>
      <c r="U26" s="36">
        <f t="shared" si="0"/>
        <v>0</v>
      </c>
      <c r="V26" s="37">
        <f t="shared" si="1"/>
        <v>74899</v>
      </c>
      <c r="W26" s="38"/>
      <c r="CT26">
        <v>185799</v>
      </c>
      <c r="CU26">
        <v>182184</v>
      </c>
      <c r="CV26" t="s">
        <v>37</v>
      </c>
      <c r="CW26">
        <v>1</v>
      </c>
      <c r="CY26" t="s">
        <v>36</v>
      </c>
      <c r="CZ26">
        <v>74899</v>
      </c>
      <c r="DA26">
        <v>74899</v>
      </c>
      <c r="DB26">
        <v>74899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49</v>
      </c>
      <c r="B27" s="28" t="s">
        <v>84</v>
      </c>
      <c r="C27" s="29" t="s">
        <v>85</v>
      </c>
      <c r="D27" s="29">
        <v>2023</v>
      </c>
      <c r="E27" s="30" t="s">
        <v>83</v>
      </c>
      <c r="F27" s="31">
        <v>0</v>
      </c>
      <c r="G27" s="31">
        <v>0</v>
      </c>
      <c r="H27" s="31">
        <v>60000</v>
      </c>
      <c r="I27" s="31">
        <v>0</v>
      </c>
      <c r="J27" s="32">
        <v>0</v>
      </c>
      <c r="K27" s="33">
        <v>0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60000</v>
      </c>
      <c r="W27" s="38"/>
      <c r="CT27">
        <v>187945</v>
      </c>
      <c r="CU27">
        <v>182184</v>
      </c>
      <c r="CV27" t="s">
        <v>86</v>
      </c>
      <c r="CW27">
        <v>1</v>
      </c>
      <c r="CY27" t="s">
        <v>87</v>
      </c>
      <c r="CZ27">
        <v>60000</v>
      </c>
      <c r="DA27">
        <v>60000</v>
      </c>
      <c r="DB27">
        <v>60000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  <row r="35" spans="1:109" x14ac:dyDescent="0.45">
      <c r="A35" s="28"/>
      <c r="B35" s="28"/>
      <c r="C35" s="29"/>
      <c r="D35" s="29"/>
      <c r="E35" s="30"/>
      <c r="F35" s="31"/>
      <c r="G35" s="32"/>
      <c r="H35" s="32"/>
      <c r="I35" s="32"/>
      <c r="J35" s="32"/>
      <c r="K35" s="33"/>
      <c r="L35" s="34"/>
      <c r="M35" s="35"/>
      <c r="N35" s="35"/>
      <c r="O35" s="35"/>
      <c r="P35" s="35"/>
      <c r="Q35" s="35"/>
      <c r="R35" s="35"/>
      <c r="S35" s="35"/>
      <c r="T35" s="35"/>
      <c r="U35" s="36">
        <f t="shared" si="0"/>
        <v>0</v>
      </c>
      <c r="V35" s="37">
        <f t="shared" si="1"/>
        <v>0</v>
      </c>
      <c r="W35" s="38"/>
      <c r="DE35" t="s">
        <v>31</v>
      </c>
    </row>
    <row r="36" spans="1:109" x14ac:dyDescent="0.45">
      <c r="A36" s="28"/>
      <c r="B36" s="28"/>
      <c r="C36" s="29"/>
      <c r="D36" s="29"/>
      <c r="E36" s="30"/>
      <c r="F36" s="31"/>
      <c r="G36" s="32"/>
      <c r="H36" s="32"/>
      <c r="I36" s="32"/>
      <c r="J36" s="32"/>
      <c r="K36" s="33"/>
      <c r="L36" s="34"/>
      <c r="M36" s="35"/>
      <c r="N36" s="35"/>
      <c r="O36" s="35"/>
      <c r="P36" s="35"/>
      <c r="Q36" s="35"/>
      <c r="R36" s="35"/>
      <c r="S36" s="35"/>
      <c r="T36" s="35"/>
      <c r="U36" s="36">
        <f t="shared" si="0"/>
        <v>0</v>
      </c>
      <c r="V36" s="37">
        <f t="shared" si="1"/>
        <v>0</v>
      </c>
      <c r="W36" s="38"/>
      <c r="DE36" t="s">
        <v>31</v>
      </c>
    </row>
    <row r="37" spans="1:109" x14ac:dyDescent="0.45">
      <c r="A37" s="28"/>
      <c r="B37" s="28"/>
      <c r="C37" s="29"/>
      <c r="D37" s="29"/>
      <c r="E37" s="30"/>
      <c r="F37" s="31"/>
      <c r="G37" s="32"/>
      <c r="H37" s="32"/>
      <c r="I37" s="32"/>
      <c r="J37" s="32"/>
      <c r="K37" s="33"/>
      <c r="L37" s="34"/>
      <c r="M37" s="35"/>
      <c r="N37" s="35"/>
      <c r="O37" s="35"/>
      <c r="P37" s="35"/>
      <c r="Q37" s="35"/>
      <c r="R37" s="35"/>
      <c r="S37" s="35"/>
      <c r="T37" s="35"/>
      <c r="U37" s="36">
        <f t="shared" si="0"/>
        <v>0</v>
      </c>
      <c r="V37" s="37">
        <f t="shared" si="1"/>
        <v>0</v>
      </c>
      <c r="W37" s="38"/>
      <c r="DE37" t="s">
        <v>31</v>
      </c>
    </row>
  </sheetData>
  <autoFilter ref="A8:W8" xr:uid="{8B40A588-D352-433B-B1F2-EF960EFAE2E4}"/>
  <conditionalFormatting sqref="V9:V37">
    <cfRule type="cellIs" dxfId="3" priority="4" operator="lessThan">
      <formula>0</formula>
    </cfRule>
  </conditionalFormatting>
  <conditionalFormatting sqref="C9:C37">
    <cfRule type="expression" dxfId="2" priority="3">
      <formula>(CW9&gt;1)</formula>
    </cfRule>
  </conditionalFormatting>
  <conditionalFormatting sqref="V9:V37">
    <cfRule type="expression" dxfId="1" priority="2">
      <formula>#REF!&lt;0</formula>
    </cfRule>
  </conditionalFormatting>
  <conditionalFormatting sqref="D9:D37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7" xr:uid="{44FD6596-B774-4651-B1A9-95C984DF75DB}">
      <formula1>"N/A, FMR, Actual Rent"</formula1>
    </dataValidation>
    <dataValidation type="list" allowBlank="1" showInputMessage="1" showErrorMessage="1" sqref="E9:E37" xr:uid="{FDBD4BB7-2B7E-456E-A9B9-C5ED0F6F8045}">
      <formula1>"PH, TH, Joint TH &amp; PH-RRH, HMIS, SSO, TRA, PRA, SRA, S+C/SRO"</formula1>
    </dataValidation>
    <dataValidation allowBlank="1" showErrorMessage="1" sqref="A8:W8" xr:uid="{97516165-333E-45A9-ABC5-7F6B145D3D5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2022-06-30T21:52:15Z</dcterms:created>
  <dcterms:modified xsi:type="dcterms:W3CDTF">2022-07-06T21:56:02Z</dcterms:modified>
</cp:coreProperties>
</file>