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4E0C5356-25BB-4E38-8E8E-2A7874BCA780}" xr6:coauthVersionLast="47" xr6:coauthVersionMax="47" xr10:uidLastSave="{00000000-0000-0000-0000-000000000000}"/>
  <bookViews>
    <workbookView xWindow="-98" yWindow="-98" windowWidth="25846" windowHeight="14941" xr2:uid="{5DE0B99E-FE85-4E25-AE5C-DE621C64E61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<sst xmlns="http://schemas.openxmlformats.org/spreadsheetml/2006/main" count="171" uniqueCount="103">
  <si>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</si>
  <si>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</si>
  <si>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</si>
  <si>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</si>
  <si>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</si>
  <si>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</si>
  <si>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</si>
  <si>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</si>
  <si>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</si>
  <si>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</si>
  <si>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</si>
  <si>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</si>
  <si>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</si>
  <si>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</si>
  <si>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</si>
  <si>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</si>
  <si>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</si>
  <si>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</si>
  <si>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</si>
  <si>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</si>
  <si>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</si>
  <si>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</si>
  <si>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</si>
  <si>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</si>
  <si>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</si>
  <si>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</si>
  <si>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</si>
  <si>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</si>
  <si>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</si>
  <si>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</si>
  <si>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OH-506</t>
  </si>
  <si>
    <t>Humility of Mary Housing, Inc.</t>
  </si>
  <si>
    <t>Blackbird Landing</t>
  </si>
  <si>
    <t>OH0141L5E062110</t>
  </si>
  <si>
    <t>PH</t>
  </si>
  <si>
    <t/>
  </si>
  <si>
    <t>Columbus</t>
  </si>
  <si>
    <t>Akron, Barberton/Summit County CoC</t>
  </si>
  <si>
    <t>City of Akron</t>
  </si>
  <si>
    <t>United Way of Summit and Medina</t>
  </si>
  <si>
    <t>Akron/Summit County HMIS</t>
  </si>
  <si>
    <t>OH0143L5E062112</t>
  </si>
  <si>
    <t>Legacy III, Inc</t>
  </si>
  <si>
    <t>Brubaker Program 2021</t>
  </si>
  <si>
    <t>OH0144L5E062112</t>
  </si>
  <si>
    <t>North Coast Community Homes, Inc.</t>
  </si>
  <si>
    <t>Akron Supportive Housing (Waterloo)</t>
  </si>
  <si>
    <t>OH0149L5E062112</t>
  </si>
  <si>
    <t>Akron Metropolitan Housing Authority</t>
  </si>
  <si>
    <t>Shelter Plus Care (CSS 2021) OH 0153L5E062114</t>
  </si>
  <si>
    <t>OH0153L5E062114</t>
  </si>
  <si>
    <t>Battered Women's Shelter</t>
  </si>
  <si>
    <t>Step III</t>
  </si>
  <si>
    <t>OH0156L5E062113</t>
  </si>
  <si>
    <t>FMR</t>
  </si>
  <si>
    <t>Hope</t>
  </si>
  <si>
    <t>OH0341L5E062112</t>
  </si>
  <si>
    <t>Communtiy Support Services Inc.</t>
  </si>
  <si>
    <t>Blue Herron</t>
  </si>
  <si>
    <t>OH0343L5E062112</t>
  </si>
  <si>
    <t>Tarry House, INc.</t>
  </si>
  <si>
    <t>Project Beginnings I</t>
  </si>
  <si>
    <t>OH0344L5E062112</t>
  </si>
  <si>
    <t>Akron Supportive Housing (South Street)</t>
  </si>
  <si>
    <t>OH0346L5E062112</t>
  </si>
  <si>
    <t>Safe Haven</t>
  </si>
  <si>
    <t>OH0347L5E062112</t>
  </si>
  <si>
    <t>SH</t>
  </si>
  <si>
    <t>Humble Beginnings Program 2021</t>
  </si>
  <si>
    <t>OH0376L5E062109</t>
  </si>
  <si>
    <t>The Commons at Madaline Park</t>
  </si>
  <si>
    <t>OH0377L5E062106</t>
  </si>
  <si>
    <t>HM Life Scattered Sites for Families</t>
  </si>
  <si>
    <t>OH0414L5E062109</t>
  </si>
  <si>
    <t>Home Again</t>
  </si>
  <si>
    <t>OH0488L5E062107</t>
  </si>
  <si>
    <t>Centralized Intake - Summit</t>
  </si>
  <si>
    <t>OH0512L5E062106</t>
  </si>
  <si>
    <t>SSO</t>
  </si>
  <si>
    <t>HM Life Project Based Sites for Families</t>
  </si>
  <si>
    <t>OH0513L5E062106</t>
  </si>
  <si>
    <t>Shelter Care Inc</t>
  </si>
  <si>
    <t>Homes for Youth</t>
  </si>
  <si>
    <t>OH0559L5E062105</t>
  </si>
  <si>
    <t>Community AIDS Network/Akron Pride Initiative</t>
  </si>
  <si>
    <t>The Micah Project</t>
  </si>
  <si>
    <t>OH0560L5E062105</t>
  </si>
  <si>
    <t>Community Health Center</t>
  </si>
  <si>
    <t>Peachtree I -  PSH</t>
  </si>
  <si>
    <t>OH0624L5E062103</t>
  </si>
  <si>
    <t>Pathways to Freedom 2021</t>
  </si>
  <si>
    <t>OH0652L5E062102</t>
  </si>
  <si>
    <t>Joint TH &amp; PH-RRH</t>
  </si>
  <si>
    <t>Harmony House, Inc.</t>
  </si>
  <si>
    <t>Transition To Independence</t>
  </si>
  <si>
    <t>OH0653L5E062102</t>
  </si>
  <si>
    <t>Safe Way Home</t>
  </si>
  <si>
    <t>OH0699D5E062100</t>
  </si>
  <si>
    <t>Lavender Landing</t>
  </si>
  <si>
    <t>OH0701L5E062100</t>
  </si>
  <si>
    <t>Opportunity Home</t>
  </si>
  <si>
    <t>OH0702D5E062100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</si>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</sst>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7F7F-F8D0-4E1C-AE7C-7074480FF7D9}">
  <sheetPr codeName="Sheet282">
    <pageSetUpPr fitToPage="1"/>
  </sheetPr>
  <dimension ref="A1:V4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5583912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97647</v>
      </c>
      <c r="G9" s="30">
        <v>0</v>
      </c>
      <c r="H9" s="30">
        <v>43560</v>
      </c>
      <c r="I9" s="30">
        <v>49875</v>
      </c>
      <c r="J9" s="31">
        <v>0</v>
      </c>
      <c r="K9" s="32">
        <v>13508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3" si="0">SUM(M9:T9)</f>
        <v>0</v>
      </c>
      <c r="V9" s="36">
        <f t="shared" ref="V9:V43" si="1">SUM(F9:K9)</f>
        <v>204590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243405</v>
      </c>
      <c r="K10" s="32">
        <v>17037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260442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65520</v>
      </c>
      <c r="H11" s="30">
        <v>85582</v>
      </c>
      <c r="I11" s="30">
        <v>0</v>
      </c>
      <c r="J11" s="31">
        <v>0</v>
      </c>
      <c r="K11" s="32">
        <v>6573</v>
      </c>
      <c r="L11" s="33" t="s">
        <v>102</v>
      </c>
      <c r="M11" s="34">
        <v>0</v>
      </c>
      <c r="N11" s="34">
        <v>0</v>
      </c>
      <c r="O11" s="34">
        <v>12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12</v>
      </c>
      <c r="V11" s="36">
        <f t="shared" si="1"/>
        <v>157675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0</v>
      </c>
      <c r="H12" s="30">
        <v>0</v>
      </c>
      <c r="I12" s="30">
        <v>46792</v>
      </c>
      <c r="J12" s="31">
        <v>0</v>
      </c>
      <c r="K12" s="32">
        <v>2669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49461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574584</v>
      </c>
      <c r="H13" s="30">
        <v>0</v>
      </c>
      <c r="I13" s="30">
        <v>0</v>
      </c>
      <c r="J13" s="31">
        <v>0</v>
      </c>
      <c r="K13" s="32">
        <v>27342</v>
      </c>
      <c r="L13" s="33" t="s">
        <v>102</v>
      </c>
      <c r="M13" s="34">
        <v>0</v>
      </c>
      <c r="N13" s="34">
        <v>0</v>
      </c>
      <c r="O13" s="34">
        <v>85</v>
      </c>
      <c r="P13" s="34">
        <v>11</v>
      </c>
      <c r="Q13" s="34">
        <v>3</v>
      </c>
      <c r="R13" s="34">
        <v>1</v>
      </c>
      <c r="S13" s="34">
        <v>0</v>
      </c>
      <c r="T13" s="34">
        <v>0</v>
      </c>
      <c r="U13" s="35">
        <f t="shared" si="0"/>
        <v>100</v>
      </c>
      <c r="V13" s="36">
        <f t="shared" si="1"/>
        <v>601926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0">
        <v>215448</v>
      </c>
      <c r="H14" s="30">
        <v>122335</v>
      </c>
      <c r="I14" s="30">
        <v>0</v>
      </c>
      <c r="J14" s="31">
        <v>0</v>
      </c>
      <c r="K14" s="32">
        <v>32626</v>
      </c>
      <c r="L14" s="33" t="s">
        <v>54</v>
      </c>
      <c r="M14" s="34">
        <v>0</v>
      </c>
      <c r="N14" s="34">
        <v>5</v>
      </c>
      <c r="O14" s="34">
        <v>4</v>
      </c>
      <c r="P14" s="34">
        <v>6</v>
      </c>
      <c r="Q14" s="34">
        <v>6</v>
      </c>
      <c r="R14" s="34">
        <v>0</v>
      </c>
      <c r="S14" s="34">
        <v>0</v>
      </c>
      <c r="T14" s="34">
        <v>0</v>
      </c>
      <c r="U14" s="35">
        <f t="shared" si="0"/>
        <v>21</v>
      </c>
      <c r="V14" s="36">
        <f t="shared" si="1"/>
        <v>370409</v>
      </c>
    </row>
    <row r="15" spans="1:22" x14ac:dyDescent="0.45">
      <c r="A15" s="27" t="s">
        <v>39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92736</v>
      </c>
      <c r="H15" s="30">
        <v>56500</v>
      </c>
      <c r="I15" s="30">
        <v>0</v>
      </c>
      <c r="J15" s="31">
        <v>0</v>
      </c>
      <c r="K15" s="32">
        <v>13604</v>
      </c>
      <c r="L15" s="33" t="s">
        <v>102</v>
      </c>
      <c r="M15" s="34">
        <v>0</v>
      </c>
      <c r="N15" s="34">
        <v>0</v>
      </c>
      <c r="O15" s="34">
        <v>8</v>
      </c>
      <c r="P15" s="34">
        <v>4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12</v>
      </c>
      <c r="V15" s="36">
        <f t="shared" si="1"/>
        <v>162840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132350</v>
      </c>
      <c r="G16" s="30">
        <v>0</v>
      </c>
      <c r="H16" s="30">
        <v>58987</v>
      </c>
      <c r="I16" s="30">
        <v>34067</v>
      </c>
      <c r="J16" s="31">
        <v>0</v>
      </c>
      <c r="K16" s="32">
        <v>21200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246604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2023</v>
      </c>
      <c r="E17" s="29" t="s">
        <v>34</v>
      </c>
      <c r="F17" s="30">
        <v>0</v>
      </c>
      <c r="G17" s="30">
        <v>0</v>
      </c>
      <c r="H17" s="30">
        <v>0</v>
      </c>
      <c r="I17" s="30">
        <v>16388</v>
      </c>
      <c r="J17" s="31">
        <v>0</v>
      </c>
      <c r="K17" s="32">
        <v>1200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17588</v>
      </c>
    </row>
    <row r="18" spans="1:22" x14ac:dyDescent="0.45">
      <c r="A18" s="27" t="s">
        <v>45</v>
      </c>
      <c r="B18" s="27" t="s">
        <v>63</v>
      </c>
      <c r="C18" s="28" t="s">
        <v>64</v>
      </c>
      <c r="D18" s="28">
        <v>2023</v>
      </c>
      <c r="E18" s="29" t="s">
        <v>34</v>
      </c>
      <c r="F18" s="30">
        <v>0</v>
      </c>
      <c r="G18" s="30">
        <v>0</v>
      </c>
      <c r="H18" s="30">
        <v>0</v>
      </c>
      <c r="I18" s="30">
        <v>40247</v>
      </c>
      <c r="J18" s="31">
        <v>0</v>
      </c>
      <c r="K18" s="32">
        <v>2295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42542</v>
      </c>
    </row>
    <row r="19" spans="1:22" x14ac:dyDescent="0.45">
      <c r="A19" s="27" t="s">
        <v>57</v>
      </c>
      <c r="B19" s="27" t="s">
        <v>65</v>
      </c>
      <c r="C19" s="28" t="s">
        <v>66</v>
      </c>
      <c r="D19" s="28">
        <v>2023</v>
      </c>
      <c r="E19" s="29" t="s">
        <v>67</v>
      </c>
      <c r="F19" s="30">
        <v>40000</v>
      </c>
      <c r="G19" s="30">
        <v>0</v>
      </c>
      <c r="H19" s="30">
        <v>0</v>
      </c>
      <c r="I19" s="30">
        <v>118722</v>
      </c>
      <c r="J19" s="31">
        <v>0</v>
      </c>
      <c r="K19" s="32">
        <v>10745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169467</v>
      </c>
    </row>
    <row r="20" spans="1:22" x14ac:dyDescent="0.45">
      <c r="A20" s="27" t="s">
        <v>42</v>
      </c>
      <c r="B20" s="27" t="s">
        <v>68</v>
      </c>
      <c r="C20" s="28" t="s">
        <v>69</v>
      </c>
      <c r="D20" s="28">
        <v>2023</v>
      </c>
      <c r="E20" s="29" t="s">
        <v>34</v>
      </c>
      <c r="F20" s="30">
        <v>0</v>
      </c>
      <c r="G20" s="30">
        <v>61728</v>
      </c>
      <c r="H20" s="30">
        <v>57230</v>
      </c>
      <c r="I20" s="30">
        <v>0</v>
      </c>
      <c r="J20" s="31">
        <v>0</v>
      </c>
      <c r="K20" s="32">
        <v>11598</v>
      </c>
      <c r="L20" s="33" t="s">
        <v>102</v>
      </c>
      <c r="M20" s="34">
        <v>0</v>
      </c>
      <c r="N20" s="34">
        <v>0</v>
      </c>
      <c r="O20" s="34">
        <v>8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8</v>
      </c>
      <c r="V20" s="36">
        <f t="shared" si="1"/>
        <v>130556</v>
      </c>
    </row>
    <row r="21" spans="1:22" x14ac:dyDescent="0.45">
      <c r="A21" s="27" t="s">
        <v>57</v>
      </c>
      <c r="B21" s="27" t="s">
        <v>70</v>
      </c>
      <c r="C21" s="28" t="s">
        <v>71</v>
      </c>
      <c r="D21" s="28">
        <v>2023</v>
      </c>
      <c r="E21" s="29" t="s">
        <v>34</v>
      </c>
      <c r="F21" s="30">
        <v>0</v>
      </c>
      <c r="G21" s="30">
        <v>0</v>
      </c>
      <c r="H21" s="30">
        <v>214287</v>
      </c>
      <c r="I21" s="30">
        <v>27211</v>
      </c>
      <c r="J21" s="31">
        <v>2640</v>
      </c>
      <c r="K21" s="32">
        <v>24000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268138</v>
      </c>
    </row>
    <row r="22" spans="1:22" x14ac:dyDescent="0.45">
      <c r="A22" s="27" t="s">
        <v>31</v>
      </c>
      <c r="B22" s="27" t="s">
        <v>72</v>
      </c>
      <c r="C22" s="28" t="s">
        <v>73</v>
      </c>
      <c r="D22" s="28">
        <v>2023</v>
      </c>
      <c r="E22" s="29" t="s">
        <v>34</v>
      </c>
      <c r="F22" s="30">
        <v>97772</v>
      </c>
      <c r="G22" s="30">
        <v>0</v>
      </c>
      <c r="H22" s="30">
        <v>31000</v>
      </c>
      <c r="I22" s="30">
        <v>32445</v>
      </c>
      <c r="J22" s="31">
        <v>0</v>
      </c>
      <c r="K22" s="32">
        <v>12112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173329</v>
      </c>
    </row>
    <row r="23" spans="1:22" x14ac:dyDescent="0.45">
      <c r="A23" s="27" t="s">
        <v>39</v>
      </c>
      <c r="B23" s="27" t="s">
        <v>74</v>
      </c>
      <c r="C23" s="28" t="s">
        <v>75</v>
      </c>
      <c r="D23" s="28">
        <v>2023</v>
      </c>
      <c r="E23" s="29" t="s">
        <v>34</v>
      </c>
      <c r="F23" s="30">
        <v>0</v>
      </c>
      <c r="G23" s="30">
        <v>37704</v>
      </c>
      <c r="H23" s="30">
        <v>24197</v>
      </c>
      <c r="I23" s="30">
        <v>0</v>
      </c>
      <c r="J23" s="31">
        <v>1764</v>
      </c>
      <c r="K23" s="32">
        <v>2707</v>
      </c>
      <c r="L23" s="33" t="s">
        <v>54</v>
      </c>
      <c r="M23" s="34">
        <v>0</v>
      </c>
      <c r="N23" s="34">
        <v>0</v>
      </c>
      <c r="O23" s="34">
        <v>0</v>
      </c>
      <c r="P23" s="34">
        <v>1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3</v>
      </c>
      <c r="V23" s="36">
        <f t="shared" si="1"/>
        <v>66372</v>
      </c>
    </row>
    <row r="24" spans="1:22" x14ac:dyDescent="0.45">
      <c r="A24" s="27" t="s">
        <v>39</v>
      </c>
      <c r="B24" s="27" t="s">
        <v>76</v>
      </c>
      <c r="C24" s="28" t="s">
        <v>77</v>
      </c>
      <c r="D24" s="28">
        <v>2023</v>
      </c>
      <c r="E24" s="29" t="s">
        <v>78</v>
      </c>
      <c r="F24" s="30">
        <v>0</v>
      </c>
      <c r="G24" s="30">
        <v>0</v>
      </c>
      <c r="H24" s="30">
        <v>207865</v>
      </c>
      <c r="I24" s="30">
        <v>0</v>
      </c>
      <c r="J24" s="31">
        <v>0</v>
      </c>
      <c r="K24" s="32">
        <v>7787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215652</v>
      </c>
    </row>
    <row r="25" spans="1:22" x14ac:dyDescent="0.45">
      <c r="A25" s="27" t="s">
        <v>31</v>
      </c>
      <c r="B25" s="27" t="s">
        <v>79</v>
      </c>
      <c r="C25" s="28" t="s">
        <v>80</v>
      </c>
      <c r="D25" s="28">
        <v>2023</v>
      </c>
      <c r="E25" s="29" t="s">
        <v>34</v>
      </c>
      <c r="F25" s="30">
        <v>51144</v>
      </c>
      <c r="G25" s="30">
        <v>0</v>
      </c>
      <c r="H25" s="30">
        <v>100337</v>
      </c>
      <c r="I25" s="30">
        <v>276295</v>
      </c>
      <c r="J25" s="31">
        <v>0</v>
      </c>
      <c r="K25" s="32">
        <v>38583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466359</v>
      </c>
    </row>
    <row r="26" spans="1:22" x14ac:dyDescent="0.45">
      <c r="A26" s="27" t="s">
        <v>81</v>
      </c>
      <c r="B26" s="27" t="s">
        <v>82</v>
      </c>
      <c r="C26" s="28" t="s">
        <v>83</v>
      </c>
      <c r="D26" s="28">
        <v>2023</v>
      </c>
      <c r="E26" s="29" t="s">
        <v>34</v>
      </c>
      <c r="F26" s="30">
        <v>0</v>
      </c>
      <c r="G26" s="30">
        <v>67392</v>
      </c>
      <c r="H26" s="30">
        <v>65500</v>
      </c>
      <c r="I26" s="30">
        <v>0</v>
      </c>
      <c r="J26" s="31">
        <v>0</v>
      </c>
      <c r="K26" s="32">
        <v>12588</v>
      </c>
      <c r="L26" s="33" t="s">
        <v>54</v>
      </c>
      <c r="M26" s="34">
        <v>0</v>
      </c>
      <c r="N26" s="34">
        <v>0</v>
      </c>
      <c r="O26" s="34">
        <v>8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8</v>
      </c>
      <c r="V26" s="36">
        <f t="shared" si="1"/>
        <v>145480</v>
      </c>
    </row>
    <row r="27" spans="1:22" x14ac:dyDescent="0.45">
      <c r="A27" s="27" t="s">
        <v>84</v>
      </c>
      <c r="B27" s="27" t="s">
        <v>85</v>
      </c>
      <c r="C27" s="28" t="s">
        <v>86</v>
      </c>
      <c r="D27" s="28">
        <v>2023</v>
      </c>
      <c r="E27" s="29" t="s">
        <v>34</v>
      </c>
      <c r="F27" s="30">
        <v>0</v>
      </c>
      <c r="G27" s="30">
        <v>69648</v>
      </c>
      <c r="H27" s="30">
        <v>31612</v>
      </c>
      <c r="I27" s="30">
        <v>0</v>
      </c>
      <c r="J27" s="31">
        <v>0</v>
      </c>
      <c r="K27" s="32">
        <v>9757</v>
      </c>
      <c r="L27" s="33" t="s">
        <v>54</v>
      </c>
      <c r="M27" s="34">
        <v>0</v>
      </c>
      <c r="N27" s="34">
        <v>0</v>
      </c>
      <c r="O27" s="34">
        <v>7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8</v>
      </c>
      <c r="V27" s="36">
        <f t="shared" si="1"/>
        <v>111017</v>
      </c>
    </row>
    <row r="28" spans="1:22" x14ac:dyDescent="0.45">
      <c r="A28" s="27" t="s">
        <v>87</v>
      </c>
      <c r="B28" s="27" t="s">
        <v>88</v>
      </c>
      <c r="C28" s="28" t="s">
        <v>89</v>
      </c>
      <c r="D28" s="28">
        <v>2023</v>
      </c>
      <c r="E28" s="29" t="s">
        <v>34</v>
      </c>
      <c r="F28" s="30">
        <v>0</v>
      </c>
      <c r="G28" s="30">
        <v>0</v>
      </c>
      <c r="H28" s="30">
        <v>68355</v>
      </c>
      <c r="I28" s="30">
        <v>148028</v>
      </c>
      <c r="J28" s="31">
        <v>0</v>
      </c>
      <c r="K28" s="32">
        <v>20780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237163</v>
      </c>
    </row>
    <row r="29" spans="1:22" x14ac:dyDescent="0.45">
      <c r="A29" s="27" t="s">
        <v>42</v>
      </c>
      <c r="B29" s="27" t="s">
        <v>90</v>
      </c>
      <c r="C29" s="28" t="s">
        <v>91</v>
      </c>
      <c r="D29" s="28">
        <v>2023</v>
      </c>
      <c r="E29" s="29" t="s">
        <v>92</v>
      </c>
      <c r="F29" s="30">
        <v>0</v>
      </c>
      <c r="G29" s="30">
        <v>42424</v>
      </c>
      <c r="H29" s="30">
        <v>216492</v>
      </c>
      <c r="I29" s="30">
        <v>28402</v>
      </c>
      <c r="J29" s="31">
        <v>0</v>
      </c>
      <c r="K29" s="32">
        <v>23146</v>
      </c>
      <c r="L29" s="33" t="s">
        <v>102</v>
      </c>
      <c r="M29" s="34">
        <v>0</v>
      </c>
      <c r="N29" s="34">
        <v>0</v>
      </c>
      <c r="O29" s="34">
        <v>7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7</v>
      </c>
      <c r="V29" s="36">
        <f t="shared" si="1"/>
        <v>310464</v>
      </c>
    </row>
    <row r="30" spans="1:22" x14ac:dyDescent="0.45">
      <c r="A30" s="27" t="s">
        <v>93</v>
      </c>
      <c r="B30" s="27" t="s">
        <v>94</v>
      </c>
      <c r="C30" s="28" t="s">
        <v>95</v>
      </c>
      <c r="D30" s="28">
        <v>2023</v>
      </c>
      <c r="E30" s="29" t="s">
        <v>92</v>
      </c>
      <c r="F30" s="30">
        <v>43200</v>
      </c>
      <c r="G30" s="30">
        <v>33696</v>
      </c>
      <c r="H30" s="30">
        <v>60500</v>
      </c>
      <c r="I30" s="30">
        <v>8000</v>
      </c>
      <c r="J30" s="31">
        <v>0</v>
      </c>
      <c r="K30" s="32">
        <v>8108</v>
      </c>
      <c r="L30" s="33" t="s">
        <v>54</v>
      </c>
      <c r="M30" s="34">
        <v>0</v>
      </c>
      <c r="N30" s="34">
        <v>0</v>
      </c>
      <c r="O30" s="34">
        <v>10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10</v>
      </c>
      <c r="V30" s="36">
        <f t="shared" si="1"/>
        <v>153504</v>
      </c>
    </row>
    <row r="31" spans="1:22" x14ac:dyDescent="0.45">
      <c r="A31" s="27" t="s">
        <v>51</v>
      </c>
      <c r="B31" s="27" t="s">
        <v>96</v>
      </c>
      <c r="C31" s="28" t="s">
        <v>97</v>
      </c>
      <c r="D31" s="28">
        <v>2023</v>
      </c>
      <c r="E31" s="29" t="s">
        <v>34</v>
      </c>
      <c r="F31" s="30">
        <v>0</v>
      </c>
      <c r="G31" s="30">
        <v>161400</v>
      </c>
      <c r="H31" s="30">
        <v>65156</v>
      </c>
      <c r="I31" s="30">
        <v>0</v>
      </c>
      <c r="J31" s="31">
        <v>0</v>
      </c>
      <c r="K31" s="32">
        <v>21777</v>
      </c>
      <c r="L31" s="33" t="s">
        <v>54</v>
      </c>
      <c r="M31" s="34">
        <v>0</v>
      </c>
      <c r="N31" s="34">
        <v>10</v>
      </c>
      <c r="O31" s="34">
        <v>10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20</v>
      </c>
      <c r="V31" s="36">
        <f t="shared" si="1"/>
        <v>248333</v>
      </c>
    </row>
    <row r="32" spans="1:22" x14ac:dyDescent="0.45">
      <c r="A32" s="27" t="s">
        <v>84</v>
      </c>
      <c r="B32" s="27" t="s">
        <v>98</v>
      </c>
      <c r="C32" s="28" t="s">
        <v>99</v>
      </c>
      <c r="D32" s="28">
        <v>2023</v>
      </c>
      <c r="E32" s="29" t="s">
        <v>92</v>
      </c>
      <c r="F32" s="30">
        <v>31872</v>
      </c>
      <c r="G32" s="30">
        <v>58968</v>
      </c>
      <c r="H32" s="30">
        <v>99070</v>
      </c>
      <c r="I32" s="30">
        <v>0</v>
      </c>
      <c r="J32" s="31">
        <v>0</v>
      </c>
      <c r="K32" s="32">
        <v>18496</v>
      </c>
      <c r="L32" s="33" t="s">
        <v>54</v>
      </c>
      <c r="M32" s="34">
        <v>0</v>
      </c>
      <c r="N32" s="34">
        <v>0</v>
      </c>
      <c r="O32" s="34">
        <v>7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7</v>
      </c>
      <c r="V32" s="36">
        <f t="shared" si="1"/>
        <v>208406</v>
      </c>
    </row>
    <row r="33" spans="1:22" x14ac:dyDescent="0.45">
      <c r="A33" s="27" t="s">
        <v>51</v>
      </c>
      <c r="B33" s="27" t="s">
        <v>100</v>
      </c>
      <c r="C33" s="28" t="s">
        <v>101</v>
      </c>
      <c r="D33" s="28">
        <v>2023</v>
      </c>
      <c r="E33" s="29" t="s">
        <v>92</v>
      </c>
      <c r="F33" s="30">
        <v>120900</v>
      </c>
      <c r="G33" s="30">
        <v>207240</v>
      </c>
      <c r="H33" s="30">
        <v>221698</v>
      </c>
      <c r="I33" s="30">
        <v>0</v>
      </c>
      <c r="J33" s="31">
        <v>0</v>
      </c>
      <c r="K33" s="32">
        <v>15757</v>
      </c>
      <c r="L33" s="33" t="s">
        <v>54</v>
      </c>
      <c r="M33" s="34">
        <v>5</v>
      </c>
      <c r="N33" s="34">
        <v>0</v>
      </c>
      <c r="O33" s="34">
        <v>15</v>
      </c>
      <c r="P33" s="34">
        <v>5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25</v>
      </c>
      <c r="V33" s="36">
        <f t="shared" si="1"/>
        <v>565595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</sheetData>
  <autoFilter ref="A8:V8" xr:uid="{AE5E7F7F-F8D0-4E1C-AE7C-7074480FF7D9}"/>
  <conditionalFormatting sqref="V9:V43">
    <cfRule type="cellIs" dxfId="3" priority="4" operator="lessThan">
      <formula>0</formula>
    </cfRule>
  </conditionalFormatting>
  <conditionalFormatting sqref="V9:V43">
    <cfRule type="expression" dxfId="2" priority="2">
      <formula>#REF!&lt;0</formula>
    </cfRule>
  </conditionalFormatting>
  <conditionalFormatting sqref="D9:D43">
    <cfRule type="expression" dxfId="1" priority="1">
      <formula>OR($D9&gt;2023,AND($D9&lt;2023,$D9&lt;&gt;""))</formula>
    </cfRule>
  </conditionalFormatting>
  <conditionalFormatting sqref="C9:C43">
    <cfRule type="expression" dxfId="0" priority="5">
      <formula>(#REF!&gt;1)</formula>
    </cfRule>
  </conditionalFormatting>
  <dataValidations count="3">
    <dataValidation type="list" allowBlank="1" showInputMessage="1" showErrorMessage="1" sqref="L9:L43" xr:uid="{CBA3D9DB-210E-4C6E-A344-A3623AAB835C}">
      <formula1>"N/A, FMR, Actual Rent"</formula1>
    </dataValidation>
    <dataValidation type="list" allowBlank="1" showInputMessage="1" showErrorMessage="1" sqref="E9:E43" xr:uid="{01DF11A1-E1CE-4CE4-9FA1-195E653D3EA4}">
      <formula1>"PH, TH, Joint TH &amp; PH-RRH, HMIS, SSO, TRA, PRA, SRA, S+C/SRO"</formula1>
    </dataValidation>
    <dataValidation allowBlank="1" showErrorMessage="1" sqref="A8:V8" xr:uid="{514042CA-2ED8-40A4-857E-F7E173CC2FC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2022-06-30T21:52:17Z</dcterms:created>
  <dcterms:modified xsi:type="dcterms:W3CDTF">2022-08-17T21:56:16Z</dcterms:modified>
</cp:coreProperties>
</file>