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OH-500\"/>
    </mc:Choice>
  </mc:AlternateContent>
  <xr:revisionPtr revIDLastSave="0" documentId="13_ncr:1_{A73BE5B0-3466-4095-95B1-6CEF9B5F979E}" xr6:coauthVersionLast="47" xr6:coauthVersionMax="47" xr10:uidLastSave="{00000000-0000-0000-0000-000000000000}"/>
  <bookViews>
    <workbookView xWindow="-98" yWindow="-98" windowWidth="26116" windowHeight="16395" xr2:uid="{1CB33BB0-0A6F-49BF-89BD-079F381B0485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3" i="1"/>
  <c r="B2" i="1"/>
  <c r="B1" i="1"/>
  <c r="B5" i="1" l="1"/>
</calcChain>
</file>

<file path=xl/sharedStrings.xml><?xml version="1.0" encoding="utf-8"?>
<sst xmlns="http://schemas.openxmlformats.org/spreadsheetml/2006/main" count="166" uniqueCount="68">
  <si>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</si>
  <si>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</si>
  <si>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</si>
  <si>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</si>
  <si>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</si>
  <si>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</si>
  <si>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</si>
  <si>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</si>
  <si>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</si>
  <si>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</si>
  <si>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</si>
  <si>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</si>
  <si>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</si>
  <si>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</si>
  <si>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</si>
  <si>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</si>
  <si>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</si>
  <si>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</si>
  <si>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</si>
  <si>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</si>
  <si>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</si>
  <si>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</si>
  <si>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</si>
  <si>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</si>
  <si>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</si>
  <si>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</si>
  <si>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</si>
  <si>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</si>
  <si>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</si>
  <si>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</si>
  <si>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</si>
  <si>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OH-504</t>
  </si>
  <si>
    <t xml:space="preserve">Meridian HeatlhCare </t>
  </si>
  <si>
    <t>Samaritan Housing, PRA</t>
  </si>
  <si>
    <t>OH0105L5E042105</t>
  </si>
  <si>
    <t>PH</t>
  </si>
  <si>
    <t>Renewal</t>
  </si>
  <si>
    <t>PSH</t>
  </si>
  <si>
    <t/>
  </si>
  <si>
    <t>C</t>
  </si>
  <si>
    <t>Columbus</t>
  </si>
  <si>
    <t>Youngstown/Mahoning County CoC</t>
  </si>
  <si>
    <t>The Board of Mahoning County Commissioners</t>
  </si>
  <si>
    <t>Beatitude House</t>
  </si>
  <si>
    <t>Beatitude House Permanent Supportive Housing Program</t>
  </si>
  <si>
    <t>OH0107L5E042114</t>
  </si>
  <si>
    <t>Phoenix Court</t>
  </si>
  <si>
    <t>OH0112L5E042114</t>
  </si>
  <si>
    <t xml:space="preserve"> YWCA Mahoning Valley</t>
  </si>
  <si>
    <t>YWCA Permanent Housing for Families with Disabilities</t>
  </si>
  <si>
    <t>OH0118L5E042114</t>
  </si>
  <si>
    <t>YWCA Scattered-Site 2 Permanent Housing for Disabled Families Combined</t>
  </si>
  <si>
    <t>OH0121L5E042114</t>
  </si>
  <si>
    <t>Mahoning County Mental Health and Recovery Board</t>
  </si>
  <si>
    <t>SPC 2019</t>
  </si>
  <si>
    <t>OH0455L5E042108</t>
  </si>
  <si>
    <t>FMR</t>
  </si>
  <si>
    <t>Ursuline Center</t>
  </si>
  <si>
    <t>Merici Housing PSH Combined</t>
  </si>
  <si>
    <t>OH0509L5E042104</t>
  </si>
  <si>
    <t>Help Hotline Crisis Center</t>
  </si>
  <si>
    <t>COC Coordinated Entry Application 2021</t>
  </si>
  <si>
    <t>OH0552L5E042104</t>
  </si>
  <si>
    <t>SSO</t>
  </si>
  <si>
    <t>HMIS Expansion Grant</t>
  </si>
  <si>
    <t>OH0554L5E042105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</si>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</sst>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8BDC-0AD2-4257-879A-B88A7077DD3A}">
  <sheetPr codeName="Sheet280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8.46484375" hidden="1" customWidth="1"/>
    <col min="109" max="109" width="6.796875" hidden="1" customWidth="1"/>
    <col min="110" max="110" width="28.796875" hidden="1" customWidth="1"/>
    <col min="111" max="111" width="38" hidden="1" customWidth="1"/>
  </cols>
  <sheetData>
    <row r="1" spans="1:111" ht="15" customHeight="1" x14ac:dyDescent="0.45">
      <c r="A1" s="1" t="s">
        <v>0</v>
      </c>
      <c r="B1" s="2" t="str">
        <f ca="1">INDIRECT("$DD$9")</f>
        <v>Columbus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OH-504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Youngstown/Mahoning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The Board of Mahoning County Commissioners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1929322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192576</v>
      </c>
      <c r="H9" s="31">
        <v>60852</v>
      </c>
      <c r="I9" s="31">
        <v>0</v>
      </c>
      <c r="J9" s="32">
        <v>0</v>
      </c>
      <c r="K9" s="33">
        <v>11428</v>
      </c>
      <c r="L9" s="34" t="s">
        <v>66</v>
      </c>
      <c r="M9" s="35">
        <v>41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7" si="0">SUM(M9:T9)</f>
        <v>41</v>
      </c>
      <c r="V9" s="37">
        <f t="shared" ref="V9:V27" si="1">SUM(F9:K9)</f>
        <v>264856</v>
      </c>
      <c r="W9" s="38" t="s">
        <v>67</v>
      </c>
      <c r="CT9">
        <v>184906</v>
      </c>
      <c r="CU9">
        <v>182181</v>
      </c>
      <c r="CV9" t="s">
        <v>36</v>
      </c>
      <c r="CW9">
        <v>1</v>
      </c>
      <c r="CX9" t="s">
        <v>37</v>
      </c>
      <c r="CY9" t="s">
        <v>38</v>
      </c>
      <c r="CZ9">
        <v>14662</v>
      </c>
      <c r="DA9">
        <v>14662</v>
      </c>
      <c r="DB9">
        <v>14806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169133</v>
      </c>
      <c r="G10" s="31">
        <v>0</v>
      </c>
      <c r="H10" s="31">
        <v>142193</v>
      </c>
      <c r="I10" s="31">
        <v>149321</v>
      </c>
      <c r="J10" s="32">
        <v>0</v>
      </c>
      <c r="K10" s="33">
        <v>25842</v>
      </c>
      <c r="L10" s="34" t="s">
        <v>38</v>
      </c>
      <c r="M10" s="35"/>
      <c r="N10" s="35"/>
      <c r="O10" s="35"/>
      <c r="P10" s="35"/>
      <c r="Q10" s="35"/>
      <c r="R10" s="35"/>
      <c r="S10" s="35"/>
      <c r="T10" s="35" t="s">
        <v>38</v>
      </c>
      <c r="U10" s="36">
        <f t="shared" si="0"/>
        <v>0</v>
      </c>
      <c r="V10" s="37">
        <f t="shared" si="1"/>
        <v>486489</v>
      </c>
      <c r="W10" s="38"/>
      <c r="CT10">
        <v>185831</v>
      </c>
      <c r="CU10">
        <v>182181</v>
      </c>
      <c r="CV10" t="s">
        <v>36</v>
      </c>
      <c r="CW10">
        <v>1</v>
      </c>
      <c r="CX10" t="s">
        <v>37</v>
      </c>
      <c r="CY10" t="s">
        <v>38</v>
      </c>
      <c r="CZ10">
        <v>483336</v>
      </c>
      <c r="DA10">
        <v>483336</v>
      </c>
      <c r="DB10">
        <v>486489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0</v>
      </c>
      <c r="H11" s="31">
        <v>44554</v>
      </c>
      <c r="I11" s="31">
        <v>130736</v>
      </c>
      <c r="J11" s="32">
        <v>0</v>
      </c>
      <c r="K11" s="33">
        <v>11006</v>
      </c>
      <c r="L11" s="34" t="s">
        <v>38</v>
      </c>
      <c r="M11" s="35"/>
      <c r="N11" s="35"/>
      <c r="O11" s="35"/>
      <c r="P11" s="35"/>
      <c r="Q11" s="35"/>
      <c r="R11" s="35"/>
      <c r="S11" s="35"/>
      <c r="T11" s="35" t="s">
        <v>38</v>
      </c>
      <c r="U11" s="36">
        <f t="shared" si="0"/>
        <v>0</v>
      </c>
      <c r="V11" s="37">
        <f t="shared" si="1"/>
        <v>186296</v>
      </c>
      <c r="W11" s="38"/>
      <c r="CT11">
        <v>184908</v>
      </c>
      <c r="CU11">
        <v>182181</v>
      </c>
      <c r="CV11" t="s">
        <v>36</v>
      </c>
      <c r="CW11">
        <v>1</v>
      </c>
      <c r="CX11" t="s">
        <v>37</v>
      </c>
      <c r="CY11" t="s">
        <v>38</v>
      </c>
      <c r="CZ11">
        <v>185002</v>
      </c>
      <c r="DA11">
        <v>185002</v>
      </c>
      <c r="DB11">
        <v>186296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48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236521</v>
      </c>
      <c r="G12" s="31">
        <v>0</v>
      </c>
      <c r="H12" s="31">
        <v>71999</v>
      </c>
      <c r="I12" s="31">
        <v>41626</v>
      </c>
      <c r="J12" s="32">
        <v>0</v>
      </c>
      <c r="K12" s="33">
        <v>22088</v>
      </c>
      <c r="L12" s="34" t="s">
        <v>38</v>
      </c>
      <c r="M12" s="35"/>
      <c r="N12" s="35"/>
      <c r="O12" s="35"/>
      <c r="P12" s="35"/>
      <c r="Q12" s="35"/>
      <c r="R12" s="35"/>
      <c r="S12" s="35"/>
      <c r="T12" s="35" t="s">
        <v>38</v>
      </c>
      <c r="U12" s="36">
        <f t="shared" si="0"/>
        <v>0</v>
      </c>
      <c r="V12" s="37">
        <f t="shared" si="1"/>
        <v>372234</v>
      </c>
      <c r="W12" s="38"/>
      <c r="CT12">
        <v>189135</v>
      </c>
      <c r="CU12">
        <v>182181</v>
      </c>
      <c r="CV12" t="s">
        <v>36</v>
      </c>
      <c r="CW12">
        <v>1</v>
      </c>
      <c r="CX12" t="s">
        <v>37</v>
      </c>
      <c r="CY12" t="s">
        <v>38</v>
      </c>
      <c r="CZ12">
        <v>369480</v>
      </c>
      <c r="DA12">
        <v>369480</v>
      </c>
      <c r="DB12">
        <v>372234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48</v>
      </c>
      <c r="B13" s="28" t="s">
        <v>51</v>
      </c>
      <c r="C13" s="29" t="s">
        <v>52</v>
      </c>
      <c r="D13" s="29">
        <v>2023</v>
      </c>
      <c r="E13" s="30" t="s">
        <v>35</v>
      </c>
      <c r="F13" s="31">
        <v>167465</v>
      </c>
      <c r="G13" s="31">
        <v>0</v>
      </c>
      <c r="H13" s="31">
        <v>45613</v>
      </c>
      <c r="I13" s="31">
        <v>29030</v>
      </c>
      <c r="J13" s="32">
        <v>0</v>
      </c>
      <c r="K13" s="33">
        <v>15036</v>
      </c>
      <c r="L13" s="34" t="s">
        <v>38</v>
      </c>
      <c r="M13" s="35"/>
      <c r="N13" s="35"/>
      <c r="O13" s="35"/>
      <c r="P13" s="35"/>
      <c r="Q13" s="35"/>
      <c r="R13" s="35"/>
      <c r="S13" s="35"/>
      <c r="T13" s="35" t="s">
        <v>38</v>
      </c>
      <c r="U13" s="36">
        <f t="shared" si="0"/>
        <v>0</v>
      </c>
      <c r="V13" s="37">
        <f t="shared" si="1"/>
        <v>257144</v>
      </c>
      <c r="W13" s="38"/>
      <c r="CT13">
        <v>189136</v>
      </c>
      <c r="CU13">
        <v>182181</v>
      </c>
      <c r="CV13" t="s">
        <v>36</v>
      </c>
      <c r="CW13">
        <v>1</v>
      </c>
      <c r="CX13" t="s">
        <v>37</v>
      </c>
      <c r="CY13" t="s">
        <v>38</v>
      </c>
      <c r="CZ13">
        <v>255199</v>
      </c>
      <c r="DA13">
        <v>255199</v>
      </c>
      <c r="DB13">
        <v>257144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53</v>
      </c>
      <c r="B14" s="28" t="s">
        <v>54</v>
      </c>
      <c r="C14" s="29" t="s">
        <v>55</v>
      </c>
      <c r="D14" s="29">
        <v>2023</v>
      </c>
      <c r="E14" s="30" t="s">
        <v>35</v>
      </c>
      <c r="F14" s="31">
        <v>0</v>
      </c>
      <c r="G14" s="31">
        <v>146724</v>
      </c>
      <c r="H14" s="31">
        <v>22743</v>
      </c>
      <c r="I14" s="31">
        <v>0</v>
      </c>
      <c r="J14" s="32">
        <v>0</v>
      </c>
      <c r="K14" s="33">
        <v>7943</v>
      </c>
      <c r="L14" s="34" t="s">
        <v>56</v>
      </c>
      <c r="M14" s="35">
        <v>0</v>
      </c>
      <c r="N14" s="35">
        <v>0</v>
      </c>
      <c r="O14" s="35">
        <v>17</v>
      </c>
      <c r="P14" s="35">
        <v>3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20</v>
      </c>
      <c r="V14" s="37">
        <f t="shared" si="1"/>
        <v>177410</v>
      </c>
      <c r="W14" s="38" t="s">
        <v>67</v>
      </c>
      <c r="CT14">
        <v>188834</v>
      </c>
      <c r="CU14">
        <v>182181</v>
      </c>
      <c r="CV14" t="s">
        <v>36</v>
      </c>
      <c r="CW14">
        <v>1</v>
      </c>
      <c r="CX14" t="s">
        <v>37</v>
      </c>
      <c r="CY14" t="s">
        <v>38</v>
      </c>
      <c r="CZ14">
        <v>131792</v>
      </c>
      <c r="DA14">
        <v>131792</v>
      </c>
      <c r="DB14">
        <v>132512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57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55081</v>
      </c>
      <c r="G15" s="31">
        <v>0</v>
      </c>
      <c r="H15" s="31">
        <v>11512</v>
      </c>
      <c r="I15" s="31">
        <v>4157</v>
      </c>
      <c r="J15" s="32">
        <v>0</v>
      </c>
      <c r="K15" s="33">
        <v>5214</v>
      </c>
      <c r="L15" s="34" t="s">
        <v>38</v>
      </c>
      <c r="M15" s="35"/>
      <c r="N15" s="35"/>
      <c r="O15" s="35"/>
      <c r="P15" s="35"/>
      <c r="Q15" s="35"/>
      <c r="R15" s="35"/>
      <c r="S15" s="35"/>
      <c r="T15" s="35" t="s">
        <v>38</v>
      </c>
      <c r="U15" s="36">
        <f t="shared" si="0"/>
        <v>0</v>
      </c>
      <c r="V15" s="37">
        <f t="shared" si="1"/>
        <v>75964</v>
      </c>
      <c r="W15" s="38"/>
      <c r="CT15">
        <v>185834</v>
      </c>
      <c r="CU15">
        <v>182181</v>
      </c>
      <c r="CV15" t="s">
        <v>36</v>
      </c>
      <c r="CW15">
        <v>1</v>
      </c>
      <c r="CX15" t="s">
        <v>37</v>
      </c>
      <c r="CY15" t="s">
        <v>38</v>
      </c>
      <c r="CZ15">
        <v>75378</v>
      </c>
      <c r="DA15">
        <v>75378</v>
      </c>
      <c r="DB15">
        <v>75964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60</v>
      </c>
      <c r="B16" s="28" t="s">
        <v>61</v>
      </c>
      <c r="C16" s="29" t="s">
        <v>62</v>
      </c>
      <c r="D16" s="29">
        <v>2023</v>
      </c>
      <c r="E16" s="30" t="s">
        <v>63</v>
      </c>
      <c r="F16" s="31">
        <v>0</v>
      </c>
      <c r="G16" s="31">
        <v>0</v>
      </c>
      <c r="H16" s="31">
        <v>33929</v>
      </c>
      <c r="I16" s="31">
        <v>0</v>
      </c>
      <c r="J16" s="32">
        <v>0</v>
      </c>
      <c r="K16" s="33">
        <v>0</v>
      </c>
      <c r="L16" s="34" t="s">
        <v>38</v>
      </c>
      <c r="M16" s="35"/>
      <c r="N16" s="35"/>
      <c r="O16" s="35"/>
      <c r="P16" s="35"/>
      <c r="Q16" s="35"/>
      <c r="R16" s="35"/>
      <c r="S16" s="35"/>
      <c r="T16" s="35" t="s">
        <v>38</v>
      </c>
      <c r="U16" s="36">
        <f t="shared" si="0"/>
        <v>0</v>
      </c>
      <c r="V16" s="37">
        <f t="shared" si="1"/>
        <v>33929</v>
      </c>
      <c r="W16" s="38"/>
      <c r="CT16">
        <v>190137</v>
      </c>
      <c r="CU16">
        <v>182181</v>
      </c>
      <c r="CV16" t="s">
        <v>36</v>
      </c>
      <c r="CW16">
        <v>1</v>
      </c>
      <c r="CY16" t="s">
        <v>38</v>
      </c>
      <c r="CZ16">
        <v>33929</v>
      </c>
      <c r="DA16">
        <v>33929</v>
      </c>
      <c r="DB16">
        <v>33929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42</v>
      </c>
      <c r="B17" s="28" t="s">
        <v>64</v>
      </c>
      <c r="C17" s="29" t="s">
        <v>65</v>
      </c>
      <c r="D17" s="29">
        <v>2023</v>
      </c>
      <c r="E17" s="30" t="s">
        <v>17</v>
      </c>
      <c r="F17" s="31">
        <v>0</v>
      </c>
      <c r="G17" s="31">
        <v>0</v>
      </c>
      <c r="H17" s="31">
        <v>0</v>
      </c>
      <c r="I17" s="31">
        <v>0</v>
      </c>
      <c r="J17" s="32">
        <v>75000</v>
      </c>
      <c r="K17" s="33">
        <v>0</v>
      </c>
      <c r="L17" s="34" t="s">
        <v>38</v>
      </c>
      <c r="M17" s="35"/>
      <c r="N17" s="35"/>
      <c r="O17" s="35"/>
      <c r="P17" s="35"/>
      <c r="Q17" s="35"/>
      <c r="R17" s="35"/>
      <c r="S17" s="35"/>
      <c r="T17" s="35" t="s">
        <v>38</v>
      </c>
      <c r="U17" s="36">
        <f t="shared" si="0"/>
        <v>0</v>
      </c>
      <c r="V17" s="37">
        <f t="shared" si="1"/>
        <v>75000</v>
      </c>
      <c r="W17" s="38"/>
      <c r="CT17">
        <v>191594</v>
      </c>
      <c r="CU17">
        <v>182181</v>
      </c>
      <c r="CV17" t="s">
        <v>36</v>
      </c>
      <c r="CW17">
        <v>1</v>
      </c>
      <c r="CX17" t="s">
        <v>38</v>
      </c>
      <c r="CY17" t="s">
        <v>38</v>
      </c>
      <c r="CZ17">
        <v>75000</v>
      </c>
      <c r="DA17">
        <v>75000</v>
      </c>
      <c r="DB17">
        <v>75000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</sheetData>
  <autoFilter ref="A8:W8" xr:uid="{4D158BDC-0AD2-4257-879A-B88A7077DD3A}"/>
  <conditionalFormatting sqref="V9:V27">
    <cfRule type="cellIs" dxfId="3" priority="4" operator="lessThan">
      <formula>0</formula>
    </cfRule>
  </conditionalFormatting>
  <conditionalFormatting sqref="C9:C27">
    <cfRule type="expression" dxfId="2" priority="3">
      <formula>(CW9&gt;1)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7" xr:uid="{B6135C4C-DFA2-48CF-B056-69C98510550A}">
      <formula1>"N/A, FMR, Actual Rent"</formula1>
    </dataValidation>
    <dataValidation type="list" allowBlank="1" showInputMessage="1" showErrorMessage="1" sqref="E9:E27" xr:uid="{5D933F65-2E03-42BC-B51E-C60CE7FCE5B8}">
      <formula1>"PH, TH, Joint TH &amp; PH-RRH, HMIS, SSO, TRA, PRA, SRA, S+C/SRO"</formula1>
    </dataValidation>
    <dataValidation allowBlank="1" showErrorMessage="1" sqref="A8:W8" xr:uid="{98D1489F-B114-4661-8A5A-8ECD051E96C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2022-06-30T21:52:18Z</dcterms:created>
  <dcterms:modified xsi:type="dcterms:W3CDTF">2022-07-06T21:55:57Z</dcterms:modified>
</cp:coreProperties>
</file>